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Abt_2\Ref22\Allgemein\05_Abitur\09_Pruefung_2024\03_Vorgaben\Korrekturformulare\[ Homepage ]\"/>
    </mc:Choice>
  </mc:AlternateContent>
  <workbookProtection workbookAlgorithmName="SHA-512" workbookHashValue="ZZ+4HrhbCKjiB+oxPFZuR0xNqf/g7jmyzJTnLT9WBCo+DUIEEDNGwv9YxaMsOWuAGs51SkvSMyMOT4uZJSRpxw==" workbookSaltValue="3tKDr1O3Ye+lpZfSsJ9LZg==" workbookSpinCount="100000" lockStructure="1"/>
  <bookViews>
    <workbookView xWindow="0" yWindow="1310" windowWidth="20730" windowHeight="7080" tabRatio="804" firstSheet="1" activeTab="1"/>
  </bookViews>
  <sheets>
    <sheet name="Verrechnungs- Notenpunkte" sheetId="26" state="hidden" r:id="rId1"/>
    <sheet name="Ergebnisblatt" sheetId="21" r:id="rId2"/>
    <sheet name="Ergebnisblatt_anon" sheetId="36" r:id="rId3"/>
    <sheet name="Korrekturblatt" sheetId="35" r:id="rId4"/>
    <sheet name="Fachkürzel" sheetId="34" state="hidden" r:id="rId5"/>
  </sheets>
  <definedNames>
    <definedName name="_xlnm.Print_Area" localSheetId="1">Ergebnisblatt!$A$1:$O$46</definedName>
    <definedName name="_xlnm.Print_Area" localSheetId="3">Korrekturblatt!$A$1:$Q$44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36" l="1"/>
  <c r="I45" i="36"/>
  <c r="C46" i="36"/>
  <c r="C45" i="36"/>
  <c r="O12" i="36" l="1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11" i="36"/>
  <c r="O1" i="36"/>
  <c r="L4" i="36"/>
  <c r="L5" i="36"/>
  <c r="L3" i="36"/>
  <c r="C4" i="36"/>
  <c r="C5" i="36"/>
  <c r="C3" i="36"/>
  <c r="A1" i="36"/>
  <c r="Q41" i="36" l="1"/>
  <c r="P41" i="36"/>
  <c r="P40" i="35" l="1"/>
  <c r="Q41" i="21" l="1"/>
  <c r="P41" i="21"/>
  <c r="O41" i="21"/>
  <c r="O41" i="36" s="1"/>
  <c r="L41" i="21"/>
  <c r="K41" i="21"/>
  <c r="K41" i="36" s="1"/>
  <c r="I41" i="21"/>
  <c r="H41" i="21"/>
  <c r="H41" i="36" s="1"/>
  <c r="C41" i="21" l="1"/>
  <c r="C41" i="36" s="1"/>
</calcChain>
</file>

<file path=xl/sharedStrings.xml><?xml version="1.0" encoding="utf-8"?>
<sst xmlns="http://schemas.openxmlformats.org/spreadsheetml/2006/main" count="149" uniqueCount="114">
  <si>
    <t>Name, Vorname</t>
  </si>
  <si>
    <t>Lfd. Nr.</t>
  </si>
  <si>
    <t>Zweitkorrektur</t>
  </si>
  <si>
    <t>Fach</t>
  </si>
  <si>
    <t>Chemie</t>
  </si>
  <si>
    <t>Chinesisch</t>
  </si>
  <si>
    <t>Englisch</t>
  </si>
  <si>
    <t>Ethik</t>
  </si>
  <si>
    <t>Französisch</t>
  </si>
  <si>
    <t>Gemeinschaftskunde</t>
  </si>
  <si>
    <t>Geographie</t>
  </si>
  <si>
    <t>GEO</t>
  </si>
  <si>
    <t>GRE</t>
  </si>
  <si>
    <t>Griechisch</t>
  </si>
  <si>
    <t>Informatik</t>
  </si>
  <si>
    <t>INF</t>
  </si>
  <si>
    <t>Italienisch</t>
  </si>
  <si>
    <t>Latein</t>
  </si>
  <si>
    <t>LAE</t>
  </si>
  <si>
    <t>Musik</t>
  </si>
  <si>
    <t>Physik</t>
  </si>
  <si>
    <t>Spanisch</t>
  </si>
  <si>
    <t>Schülerdaten</t>
  </si>
  <si>
    <t>Erstkorrektur</t>
  </si>
  <si>
    <t>Name, Vorname, Dienstbezeichnung</t>
  </si>
  <si>
    <t>Chiffre EK-Schule:</t>
  </si>
  <si>
    <t>Chiffre ZK-Schule:</t>
  </si>
  <si>
    <t>Datum, Unterschrift</t>
  </si>
  <si>
    <t xml:space="preserve">Schülerzahl: </t>
  </si>
  <si>
    <t>Schülerchiffre
(aufsteigend sortiert)</t>
  </si>
  <si>
    <t>Bei Kooperationen: beteiligte Schule(n)</t>
  </si>
  <si>
    <t>Chiffre EB-Schule:</t>
  </si>
  <si>
    <t>Bildende Kunst</t>
  </si>
  <si>
    <t>Geschichte</t>
  </si>
  <si>
    <t>Verrechnungspunkte</t>
  </si>
  <si>
    <t xml:space="preserve">Notenounkte </t>
  </si>
  <si>
    <t>Gesamtpunktzahl 60 VP</t>
  </si>
  <si>
    <t>Gesamtpunktzahl 50 VP</t>
  </si>
  <si>
    <t>BK</t>
  </si>
  <si>
    <t>CH</t>
  </si>
  <si>
    <t>GK</t>
  </si>
  <si>
    <t>GR</t>
  </si>
  <si>
    <t>HEE</t>
  </si>
  <si>
    <t>PH</t>
  </si>
  <si>
    <t>CHI</t>
  </si>
  <si>
    <t>DE</t>
  </si>
  <si>
    <t>DEB</t>
  </si>
  <si>
    <t>EN</t>
  </si>
  <si>
    <t>ER</t>
  </si>
  <si>
    <t>ES</t>
  </si>
  <si>
    <t>ET</t>
  </si>
  <si>
    <t>FR</t>
  </si>
  <si>
    <t>GE</t>
  </si>
  <si>
    <t>IT</t>
  </si>
  <si>
    <t>JR</t>
  </si>
  <si>
    <t>KR</t>
  </si>
  <si>
    <t>LA</t>
  </si>
  <si>
    <t>MA</t>
  </si>
  <si>
    <t>MAB</t>
  </si>
  <si>
    <t>MU</t>
  </si>
  <si>
    <t>NWT</t>
  </si>
  <si>
    <t>Biologie (bilingual E)</t>
  </si>
  <si>
    <t>Deutsch Basisfach (Waldorf/SF)</t>
  </si>
  <si>
    <t>Evangelische Religionslehre</t>
  </si>
  <si>
    <t>Geschichte (bilingual E)</t>
  </si>
  <si>
    <t>Geschichte (bilingual F)</t>
  </si>
  <si>
    <t>Geschichte Basisfach (bilingual F)</t>
  </si>
  <si>
    <t>Geographie (bilingual E)</t>
  </si>
  <si>
    <t>Hebraicum (E)</t>
  </si>
  <si>
    <t>Graecum  (E)</t>
  </si>
  <si>
    <t>Jüdische Religionslehre</t>
  </si>
  <si>
    <t>Katholische Religionslehre</t>
  </si>
  <si>
    <t>Latinum (E)</t>
  </si>
  <si>
    <t>Mathematik Basisfach (Waldorf/SF)</t>
  </si>
  <si>
    <t>Naturwissenschaft und Technik</t>
  </si>
  <si>
    <t>Erstkorrektor(in)</t>
  </si>
  <si>
    <t>BIE</t>
  </si>
  <si>
    <t>GEE</t>
  </si>
  <si>
    <t>GEF</t>
  </si>
  <si>
    <t>GEBF</t>
  </si>
  <si>
    <t>GEOE</t>
  </si>
  <si>
    <t>Deutsch Leistungsfach</t>
  </si>
  <si>
    <t>Mathematik Leistungsfach</t>
  </si>
  <si>
    <t>Endbeurteilung</t>
  </si>
  <si>
    <t>PT</t>
  </si>
  <si>
    <t>RU</t>
  </si>
  <si>
    <t>SP</t>
  </si>
  <si>
    <t>WI</t>
  </si>
  <si>
    <t>Portugiesisch</t>
  </si>
  <si>
    <t>Russisch</t>
  </si>
  <si>
    <t>Sport</t>
  </si>
  <si>
    <t>Wirtschaft</t>
  </si>
  <si>
    <t>Biologie</t>
  </si>
  <si>
    <t>BI</t>
  </si>
  <si>
    <t>Note</t>
  </si>
  <si>
    <t>Endbeurteiler(in)</t>
  </si>
  <si>
    <t>Unterschrift</t>
  </si>
  <si>
    <t>Name, Vorname;
Dienstbezeichnung</t>
  </si>
  <si>
    <t>Korrektor(in)</t>
  </si>
  <si>
    <t>Ø</t>
  </si>
  <si>
    <t>Schülerchiffre</t>
  </si>
  <si>
    <t>Korrekturblatt Ergänzungsprüfung</t>
  </si>
  <si>
    <t>Jahr</t>
  </si>
  <si>
    <t>Fehlerzahl</t>
  </si>
  <si>
    <t xml:space="preserve">Note 
(1; 1,5; …; 6)
</t>
  </si>
  <si>
    <t>Termin:</t>
  </si>
  <si>
    <t>Durchschnitt:</t>
  </si>
  <si>
    <r>
      <t xml:space="preserve">  Bitte Kennzeichnen:
  „</t>
    </r>
    <r>
      <rPr>
        <b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>“ bei Stichprobenkorrektur
  „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>“ bei Neukorrektur</t>
    </r>
  </si>
  <si>
    <t>EK / ZK / EB</t>
  </si>
  <si>
    <t>Kursführende Schule</t>
  </si>
  <si>
    <t>Ergänzungsprüfung 2024</t>
  </si>
  <si>
    <t>Chiffre EK-Schule</t>
  </si>
  <si>
    <t>Chiffre ZK-Schule</t>
  </si>
  <si>
    <t>Chiffre EB-Schule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</si>
</sst>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0.0"/>
    <numFmt numFmtId="166" formatCode="000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DE3E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1F5F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 wrapText="1"/>
    </xf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165" fontId="3" fillId="2" borderId="33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Border="1" applyAlignment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164" fontId="0" fillId="5" borderId="11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164" fontId="0" fillId="5" borderId="14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64" fontId="0" fillId="5" borderId="8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</xf>
    <xf numFmtId="165" fontId="3" fillId="5" borderId="23" xfId="0" applyNumberFormat="1" applyFont="1" applyFill="1" applyBorder="1" applyAlignment="1" applyProtection="1">
      <alignment horizontal="center" vertical="center"/>
      <protection locked="0"/>
    </xf>
    <xf numFmtId="165" fontId="3" fillId="5" borderId="19" xfId="0" applyNumberFormat="1" applyFont="1" applyFill="1" applyBorder="1" applyAlignment="1" applyProtection="1">
      <alignment horizontal="center" vertical="center"/>
      <protection locked="0"/>
    </xf>
    <xf numFmtId="165" fontId="3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55" xfId="0" applyFont="1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10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165" fontId="3" fillId="5" borderId="23" xfId="0" applyNumberFormat="1" applyFont="1" applyFill="1" applyBorder="1" applyAlignment="1" applyProtection="1">
      <alignment horizontal="center" vertical="center"/>
    </xf>
    <xf numFmtId="165" fontId="3" fillId="5" borderId="19" xfId="0" applyNumberFormat="1" applyFont="1" applyFill="1" applyBorder="1" applyAlignment="1" applyProtection="1">
      <alignment horizontal="center" vertical="center"/>
    </xf>
    <xf numFmtId="165" fontId="3" fillId="5" borderId="2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165" fontId="3" fillId="5" borderId="32" xfId="0" applyNumberFormat="1" applyFont="1" applyFill="1" applyBorder="1" applyAlignment="1" applyProtection="1">
      <alignment horizontal="center" vertical="center"/>
      <protection locked="0"/>
    </xf>
    <xf numFmtId="165" fontId="3" fillId="5" borderId="18" xfId="0" applyNumberFormat="1" applyFont="1" applyFill="1" applyBorder="1" applyAlignment="1" applyProtection="1">
      <alignment horizontal="center" vertical="center"/>
      <protection locked="0"/>
    </xf>
    <xf numFmtId="165" fontId="3" fillId="5" borderId="34" xfId="0" applyNumberFormat="1" applyFont="1" applyFill="1" applyBorder="1" applyAlignment="1" applyProtection="1">
      <alignment horizontal="center" vertical="center"/>
      <protection locked="0"/>
    </xf>
    <xf numFmtId="165" fontId="3" fillId="5" borderId="16" xfId="0" applyNumberFormat="1" applyFont="1" applyFill="1" applyBorder="1" applyAlignment="1" applyProtection="1">
      <alignment horizontal="center" vertical="center"/>
      <protection locked="0"/>
    </xf>
    <xf numFmtId="165" fontId="3" fillId="5" borderId="28" xfId="0" applyNumberFormat="1" applyFont="1" applyFill="1" applyBorder="1" applyAlignment="1" applyProtection="1">
      <alignment horizontal="center" vertical="center"/>
      <protection locked="0"/>
    </xf>
    <xf numFmtId="165" fontId="3" fillId="5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38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39" xfId="0" applyNumberFormat="1" applyFont="1" applyBorder="1" applyAlignment="1">
      <alignment horizontal="center" vertical="top" textRotation="180" wrapText="1"/>
    </xf>
    <xf numFmtId="0" fontId="2" fillId="0" borderId="40" xfId="0" applyNumberFormat="1" applyFont="1" applyBorder="1" applyAlignment="1">
      <alignment horizontal="center" vertical="top" textRotation="180" wrapText="1"/>
    </xf>
    <xf numFmtId="0" fontId="2" fillId="0" borderId="41" xfId="0" applyNumberFormat="1" applyFont="1" applyBorder="1" applyAlignment="1">
      <alignment horizontal="center" vertical="center" textRotation="180" wrapText="1"/>
    </xf>
    <xf numFmtId="0" fontId="2" fillId="0" borderId="33" xfId="0" applyNumberFormat="1" applyFont="1" applyBorder="1" applyAlignment="1">
      <alignment horizontal="center" vertical="center" textRotation="180" wrapText="1"/>
    </xf>
    <xf numFmtId="0" fontId="0" fillId="0" borderId="10" xfId="0" applyBorder="1" applyAlignment="1">
      <alignment horizontal="right" vertical="center" wrapText="1"/>
    </xf>
    <xf numFmtId="166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textRotation="180" wrapText="1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textRotation="180" wrapText="1"/>
    </xf>
    <xf numFmtId="0" fontId="2" fillId="0" borderId="30" xfId="0" applyNumberFormat="1" applyFont="1" applyBorder="1" applyAlignment="1">
      <alignment horizontal="center" vertical="center" textRotation="180" wrapText="1"/>
    </xf>
    <xf numFmtId="0" fontId="2" fillId="0" borderId="40" xfId="0" applyNumberFormat="1" applyFont="1" applyBorder="1" applyAlignment="1">
      <alignment horizontal="center" vertical="center" textRotation="180" wrapText="1"/>
    </xf>
    <xf numFmtId="0" fontId="2" fillId="0" borderId="35" xfId="0" applyNumberFormat="1" applyFont="1" applyBorder="1" applyAlignment="1">
      <alignment horizontal="center" vertical="center" textRotation="180" wrapText="1"/>
    </xf>
    <xf numFmtId="0" fontId="0" fillId="0" borderId="25" xfId="0" applyBorder="1" applyAlignment="1">
      <alignment horizontal="center" vertical="center" textRotation="180"/>
    </xf>
    <xf numFmtId="0" fontId="0" fillId="0" borderId="21" xfId="0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 wrapText="1"/>
    </xf>
    <xf numFmtId="0" fontId="0" fillId="0" borderId="27" xfId="0" applyBorder="1" applyAlignment="1">
      <alignment horizontal="center" vertical="center" textRotation="180" wrapText="1"/>
    </xf>
    <xf numFmtId="166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29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165" fontId="3" fillId="2" borderId="36" xfId="0" applyNumberFormat="1" applyFont="1" applyFill="1" applyBorder="1" applyAlignment="1" applyProtection="1">
      <alignment horizontal="center" vertical="center"/>
    </xf>
    <xf numFmtId="165" fontId="3" fillId="2" borderId="37" xfId="0" applyNumberFormat="1" applyFont="1" applyFill="1" applyBorder="1" applyAlignment="1" applyProtection="1">
      <alignment horizontal="center" vertical="center"/>
    </xf>
    <xf numFmtId="165" fontId="3" fillId="4" borderId="36" xfId="0" applyNumberFormat="1" applyFont="1" applyFill="1" applyBorder="1" applyAlignment="1" applyProtection="1">
      <alignment horizontal="center" vertical="center"/>
    </xf>
    <xf numFmtId="165" fontId="3" fillId="4" borderId="37" xfId="0" applyNumberFormat="1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6" fontId="3" fillId="3" borderId="2" xfId="0" applyNumberFormat="1" applyFont="1" applyFill="1" applyBorder="1" applyAlignment="1" applyProtection="1">
      <alignment horizontal="center" vertical="center" wrapText="1"/>
    </xf>
    <xf numFmtId="166" fontId="3" fillId="3" borderId="3" xfId="0" applyNumberFormat="1" applyFont="1" applyFill="1" applyBorder="1" applyAlignment="1" applyProtection="1">
      <alignment horizontal="center" vertical="center" wrapText="1"/>
    </xf>
    <xf numFmtId="166" fontId="3" fillId="3" borderId="18" xfId="0" applyNumberFormat="1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8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166" fontId="3" fillId="3" borderId="11" xfId="0" applyNumberFormat="1" applyFont="1" applyFill="1" applyBorder="1" applyAlignment="1" applyProtection="1">
      <alignment horizontal="center" vertical="center" wrapText="1"/>
    </xf>
    <xf numFmtId="166" fontId="3" fillId="3" borderId="38" xfId="0" applyNumberFormat="1" applyFont="1" applyFill="1" applyBorder="1" applyAlignment="1" applyProtection="1">
      <alignment horizontal="center" vertical="center" wrapText="1"/>
    </xf>
    <xf numFmtId="166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166" fontId="3" fillId="3" borderId="14" xfId="0" applyNumberFormat="1" applyFont="1" applyFill="1" applyBorder="1" applyAlignment="1" applyProtection="1">
      <alignment horizontal="center" vertical="center" wrapText="1"/>
    </xf>
    <xf numFmtId="166" fontId="3" fillId="3" borderId="29" xfId="0" applyNumberFormat="1" applyFont="1" applyFill="1" applyBorder="1" applyAlignment="1" applyProtection="1">
      <alignment horizontal="center" vertical="center" wrapText="1"/>
    </xf>
    <xf numFmtId="166" fontId="3" fillId="3" borderId="26" xfId="0" applyNumberFormat="1" applyFont="1" applyFill="1" applyBorder="1" applyAlignment="1" applyProtection="1">
      <alignment horizontal="center" vertical="center" wrapText="1"/>
    </xf>
    <xf numFmtId="165" fontId="3" fillId="5" borderId="32" xfId="0" applyNumberFormat="1" applyFont="1" applyFill="1" applyBorder="1" applyAlignment="1" applyProtection="1">
      <alignment horizontal="center" vertical="center"/>
    </xf>
    <xf numFmtId="165" fontId="3" fillId="5" borderId="18" xfId="0" applyNumberFormat="1" applyFont="1" applyFill="1" applyBorder="1" applyAlignment="1" applyProtection="1">
      <alignment horizontal="center" vertical="center"/>
    </xf>
    <xf numFmtId="165" fontId="3" fillId="5" borderId="28" xfId="0" applyNumberFormat="1" applyFont="1" applyFill="1" applyBorder="1" applyAlignment="1" applyProtection="1">
      <alignment horizontal="center" vertical="center"/>
    </xf>
    <xf numFmtId="165" fontId="3" fillId="5" borderId="26" xfId="0" applyNumberFormat="1" applyFont="1" applyFill="1" applyBorder="1" applyAlignment="1" applyProtection="1">
      <alignment horizontal="center" vertical="center"/>
    </xf>
    <xf numFmtId="165" fontId="3" fillId="5" borderId="34" xfId="0" applyNumberFormat="1" applyFont="1" applyFill="1" applyBorder="1" applyAlignment="1" applyProtection="1">
      <alignment horizontal="center" vertical="center"/>
    </xf>
    <xf numFmtId="165" fontId="3" fillId="5" borderId="16" xfId="0" applyNumberFormat="1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180"/>
    </xf>
    <xf numFmtId="0" fontId="0" fillId="0" borderId="49" xfId="0" applyBorder="1" applyAlignment="1">
      <alignment horizontal="center" vertical="center" textRotation="180"/>
    </xf>
    <xf numFmtId="0" fontId="0" fillId="0" borderId="40" xfId="0" applyBorder="1" applyAlignment="1">
      <alignment horizontal="center" vertical="center" textRotation="180"/>
    </xf>
    <xf numFmtId="0" fontId="0" fillId="0" borderId="48" xfId="0" applyBorder="1" applyAlignment="1">
      <alignment horizontal="center" vertical="center" textRotation="180" wrapText="1"/>
    </xf>
    <xf numFmtId="0" fontId="0" fillId="0" borderId="45" xfId="0" applyBorder="1" applyAlignment="1">
      <alignment horizontal="center" vertical="center" textRotation="180" wrapText="1"/>
    </xf>
    <xf numFmtId="0" fontId="0" fillId="0" borderId="35" xfId="0" applyBorder="1" applyAlignment="1">
      <alignment horizontal="center" vertical="center" textRotation="180" wrapText="1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5" borderId="56" xfId="0" applyFont="1" applyFill="1" applyBorder="1" applyAlignment="1" applyProtection="1">
      <alignment horizontal="center" vertical="center" wrapText="1"/>
      <protection locked="0"/>
    </xf>
    <xf numFmtId="0" fontId="5" fillId="5" borderId="54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5" fontId="3" fillId="5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166" fontId="0" fillId="5" borderId="36" xfId="0" applyNumberFormat="1" applyFont="1" applyFill="1" applyBorder="1" applyAlignment="1" applyProtection="1">
      <alignment horizontal="center" vertical="center"/>
      <protection locked="0"/>
    </xf>
    <xf numFmtId="166" fontId="0" fillId="5" borderId="51" xfId="0" applyNumberFormat="1" applyFont="1" applyFill="1" applyBorder="1" applyAlignment="1" applyProtection="1">
      <alignment horizontal="center" vertical="center"/>
      <protection locked="0"/>
    </xf>
    <xf numFmtId="166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165" fontId="3" fillId="5" borderId="38" xfId="0" applyNumberFormat="1" applyFont="1" applyFill="1" applyBorder="1" applyAlignment="1" applyProtection="1">
      <alignment horizontal="center" vertical="center"/>
      <protection locked="0"/>
    </xf>
    <xf numFmtId="165" fontId="3" fillId="5" borderId="9" xfId="0" applyNumberFormat="1" applyFont="1" applyFill="1" applyBorder="1" applyAlignment="1" applyProtection="1">
      <alignment horizontal="center" vertical="center"/>
      <protection locked="0"/>
    </xf>
    <xf numFmtId="165" fontId="3" fillId="5" borderId="50" xfId="0" applyNumberFormat="1" applyFont="1" applyFill="1" applyBorder="1" applyAlignment="1" applyProtection="1">
      <alignment horizontal="center" vertical="center"/>
      <protection locked="0"/>
    </xf>
    <xf numFmtId="165" fontId="3" fillId="4" borderId="14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1F5F9"/>
      <color rgb="FFFDE3E3"/>
      <color rgb="FFF2F2F2"/>
      <color rgb="FFF0D5D4"/>
      <color rgb="FFE6B8B7"/>
      <color rgb="FFD8CABA"/>
      <color rgb="FFDCE6F1"/>
      <color rgb="FFD9D9D9"/>
      <color rgb="FFB88800"/>
      <color rgb="FFC9B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20"/>
  <sheetViews>
    <sheetView workbookViewId="0">
      <selection activeCell="H12" sqref="H12"/>
    </sheetView>
  </sheetViews>
  <sheetFormatPr baseColWidth="10" defaultRowHeight="12.5" x14ac:dyDescent="0.25"/>
  <cols>
    <col min="1" max="1" width="24" customWidth="1"/>
    <col min="2" max="2" width="14.1796875" customWidth="1"/>
    <col min="4" max="4" width="22.453125" customWidth="1"/>
    <col min="5" max="5" width="14.453125" customWidth="1"/>
  </cols>
  <sheetData>
    <row r="1" spans="1:5" s="3" customFormat="1" x14ac:dyDescent="0.25"/>
    <row r="2" spans="1:5" s="3" customFormat="1" x14ac:dyDescent="0.25"/>
    <row r="3" spans="1:5" ht="15.5" x14ac:dyDescent="0.35">
      <c r="A3" s="77" t="s">
        <v>36</v>
      </c>
      <c r="B3" s="77"/>
      <c r="D3" s="77" t="s">
        <v>37</v>
      </c>
      <c r="E3" s="77"/>
    </row>
    <row r="4" spans="1:5" ht="19.899999999999999" customHeight="1" x14ac:dyDescent="0.25">
      <c r="A4" s="8" t="s">
        <v>34</v>
      </c>
      <c r="B4" s="8" t="s">
        <v>35</v>
      </c>
      <c r="D4" s="8" t="s">
        <v>34</v>
      </c>
      <c r="E4" s="8" t="s">
        <v>35</v>
      </c>
    </row>
    <row r="5" spans="1:5" ht="19.899999999999999" customHeight="1" x14ac:dyDescent="0.25">
      <c r="A5" s="9">
        <v>0</v>
      </c>
      <c r="B5" s="9">
        <v>0</v>
      </c>
      <c r="D5" s="9">
        <v>0</v>
      </c>
      <c r="E5" s="9">
        <v>0</v>
      </c>
    </row>
    <row r="6" spans="1:5" ht="19.899999999999999" customHeight="1" x14ac:dyDescent="0.25">
      <c r="A6" s="9">
        <v>12</v>
      </c>
      <c r="B6" s="9">
        <v>1</v>
      </c>
      <c r="D6" s="9">
        <v>10</v>
      </c>
      <c r="E6" s="9">
        <v>1</v>
      </c>
    </row>
    <row r="7" spans="1:5" ht="19.899999999999999" customHeight="1" x14ac:dyDescent="0.25">
      <c r="A7" s="9">
        <v>16</v>
      </c>
      <c r="B7" s="9">
        <v>2</v>
      </c>
      <c r="D7" s="9">
        <v>14</v>
      </c>
      <c r="E7" s="9">
        <v>2</v>
      </c>
    </row>
    <row r="8" spans="1:5" ht="19.899999999999999" customHeight="1" x14ac:dyDescent="0.25">
      <c r="A8" s="9">
        <v>20</v>
      </c>
      <c r="B8" s="9">
        <v>3</v>
      </c>
      <c r="D8" s="9">
        <v>17</v>
      </c>
      <c r="E8" s="9">
        <v>3</v>
      </c>
    </row>
    <row r="9" spans="1:5" ht="19.899999999999999" customHeight="1" x14ac:dyDescent="0.25">
      <c r="A9" s="9">
        <v>24</v>
      </c>
      <c r="B9" s="9">
        <v>4</v>
      </c>
      <c r="D9" s="9">
        <v>20</v>
      </c>
      <c r="E9" s="9">
        <v>4</v>
      </c>
    </row>
    <row r="10" spans="1:5" ht="19.899999999999999" customHeight="1" x14ac:dyDescent="0.25">
      <c r="A10" s="9">
        <v>27</v>
      </c>
      <c r="B10" s="9">
        <v>5</v>
      </c>
      <c r="D10" s="9">
        <v>23</v>
      </c>
      <c r="E10" s="9">
        <v>5</v>
      </c>
    </row>
    <row r="11" spans="1:5" ht="19.899999999999999" customHeight="1" x14ac:dyDescent="0.25">
      <c r="A11" s="9">
        <v>30</v>
      </c>
      <c r="B11" s="9">
        <v>6</v>
      </c>
      <c r="D11" s="9">
        <v>25</v>
      </c>
      <c r="E11" s="9">
        <v>6</v>
      </c>
    </row>
    <row r="12" spans="1:5" ht="19.899999999999999" customHeight="1" x14ac:dyDescent="0.25">
      <c r="A12" s="9">
        <v>33</v>
      </c>
      <c r="B12" s="9">
        <v>7</v>
      </c>
      <c r="D12" s="9">
        <v>28</v>
      </c>
      <c r="E12" s="9">
        <v>7</v>
      </c>
    </row>
    <row r="13" spans="1:5" ht="19.899999999999999" customHeight="1" x14ac:dyDescent="0.25">
      <c r="A13" s="9">
        <v>36</v>
      </c>
      <c r="B13" s="9">
        <v>8</v>
      </c>
      <c r="D13" s="9">
        <v>30</v>
      </c>
      <c r="E13" s="9">
        <v>8</v>
      </c>
    </row>
    <row r="14" spans="1:5" ht="19.899999999999999" customHeight="1" x14ac:dyDescent="0.25">
      <c r="A14" s="9">
        <v>39</v>
      </c>
      <c r="B14" s="9">
        <v>9</v>
      </c>
      <c r="D14" s="9">
        <v>33</v>
      </c>
      <c r="E14" s="9">
        <v>9</v>
      </c>
    </row>
    <row r="15" spans="1:5" ht="19.899999999999999" customHeight="1" x14ac:dyDescent="0.25">
      <c r="A15" s="9">
        <v>42</v>
      </c>
      <c r="B15" s="9">
        <v>10</v>
      </c>
      <c r="D15" s="9">
        <v>35</v>
      </c>
      <c r="E15" s="9">
        <v>10</v>
      </c>
    </row>
    <row r="16" spans="1:5" ht="19.899999999999999" customHeight="1" x14ac:dyDescent="0.25">
      <c r="A16" s="9">
        <v>45</v>
      </c>
      <c r="B16" s="9">
        <v>11</v>
      </c>
      <c r="D16" s="9">
        <v>38</v>
      </c>
      <c r="E16" s="9">
        <v>11</v>
      </c>
    </row>
    <row r="17" spans="1:5" ht="19.899999999999999" customHeight="1" x14ac:dyDescent="0.25">
      <c r="A17" s="9">
        <v>48</v>
      </c>
      <c r="B17" s="9">
        <v>12</v>
      </c>
      <c r="D17" s="9">
        <v>40</v>
      </c>
      <c r="E17" s="9">
        <v>12</v>
      </c>
    </row>
    <row r="18" spans="1:5" ht="19.899999999999999" customHeight="1" x14ac:dyDescent="0.25">
      <c r="A18" s="9">
        <v>51</v>
      </c>
      <c r="B18" s="9">
        <v>13</v>
      </c>
      <c r="D18" s="9">
        <v>43</v>
      </c>
      <c r="E18" s="9">
        <v>13</v>
      </c>
    </row>
    <row r="19" spans="1:5" ht="19.899999999999999" customHeight="1" x14ac:dyDescent="0.25">
      <c r="A19" s="9">
        <v>54</v>
      </c>
      <c r="B19" s="9">
        <v>14</v>
      </c>
      <c r="D19" s="9">
        <v>45</v>
      </c>
      <c r="E19" s="9">
        <v>14</v>
      </c>
    </row>
    <row r="20" spans="1:5" ht="19.899999999999999" customHeight="1" x14ac:dyDescent="0.25">
      <c r="A20" s="9">
        <v>57</v>
      </c>
      <c r="B20" s="9">
        <v>15</v>
      </c>
      <c r="D20" s="9">
        <v>48</v>
      </c>
      <c r="E20" s="9">
        <v>15</v>
      </c>
    </row>
  </sheetData>
  <sheetProtection algorithmName="SHA-512" hashValue="o4sLKsik2JDIPRkdwcUpzAJfArlgOEdd6TFkLutawrTE02RRae9BiPyC7Ovg/5T6+GTbCzmAXBGRyKcjF53JLQ==" saltValue="I0dooMeJTAgxXG0rwYEXHg==" spinCount="100000" sheet="1" objects="1" scenarios="1"/>
  <mergeCells count="2">
    <mergeCell ref="A3:B3"/>
    <mergeCell ref="D3:E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2" tint="-0.249977111117893"/>
    <pageSetUpPr fitToPage="1"/>
  </sheetPr>
  <dimension ref="A1:V48"/>
  <sheetViews>
    <sheetView showGridLines="0" tabSelected="1" zoomScale="70" zoomScaleNormal="70" workbookViewId="0">
      <pane ySplit="10" topLeftCell="A11" activePane="bottomLeft" state="frozen"/>
      <selection pane="bottomLeft" activeCell="O1" sqref="O1"/>
    </sheetView>
  </sheetViews>
  <sheetFormatPr baseColWidth="10" defaultColWidth="10.81640625" defaultRowHeight="12.5" x14ac:dyDescent="0.25"/>
  <cols>
    <col min="1" max="1" width="6.7265625" style="3" customWidth="1"/>
    <col min="2" max="2" width="15" style="3" customWidth="1"/>
    <col min="3" max="3" width="22.7265625" style="3" customWidth="1"/>
    <col min="4" max="4" width="24.7265625" style="3" customWidth="1"/>
    <col min="5" max="6" width="11.7265625" style="3" customWidth="1"/>
    <col min="7" max="7" width="3.7265625" style="3" customWidth="1"/>
    <col min="8" max="9" width="7.26953125" style="3" customWidth="1"/>
    <col min="10" max="10" width="2.7265625" style="3" customWidth="1"/>
    <col min="11" max="12" width="7.26953125" style="3" customWidth="1"/>
    <col min="13" max="13" width="2.7265625" style="3" customWidth="1"/>
    <col min="14" max="14" width="11.453125" style="3" customWidth="1"/>
    <col min="15" max="15" width="9.26953125" style="3" customWidth="1"/>
    <col min="16" max="16" width="2.7265625" style="3" customWidth="1"/>
    <col min="17" max="16384" width="10.81640625" style="3"/>
  </cols>
  <sheetData>
    <row r="1" spans="1:22" ht="69.650000000000006" customHeight="1" x14ac:dyDescent="0.25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105</v>
      </c>
      <c r="M1" s="79"/>
      <c r="N1" s="80"/>
      <c r="O1" s="54"/>
      <c r="P1" s="31"/>
    </row>
    <row r="2" spans="1:22" s="1" customFormat="1" ht="15" customHeight="1" thickBot="1" x14ac:dyDescent="0.3">
      <c r="A2" s="116"/>
      <c r="B2" s="116"/>
      <c r="C2" s="16"/>
      <c r="D2" s="17"/>
      <c r="E2" s="17"/>
      <c r="F2" s="17"/>
      <c r="G2" s="19"/>
      <c r="H2" s="19"/>
      <c r="I2" s="18"/>
      <c r="J2" s="19"/>
      <c r="K2" s="19"/>
      <c r="L2" s="19"/>
      <c r="M2" s="19"/>
      <c r="N2" s="19"/>
      <c r="O2" s="19"/>
    </row>
    <row r="3" spans="1:22" s="1" customFormat="1" ht="30" customHeight="1" x14ac:dyDescent="0.25">
      <c r="A3" s="117" t="s">
        <v>109</v>
      </c>
      <c r="B3" s="118"/>
      <c r="C3" s="135"/>
      <c r="D3" s="135"/>
      <c r="E3" s="135"/>
      <c r="F3" s="135"/>
      <c r="G3" s="135"/>
      <c r="H3" s="135"/>
      <c r="I3" s="134" t="s">
        <v>25</v>
      </c>
      <c r="J3" s="134"/>
      <c r="K3" s="134"/>
      <c r="L3" s="131"/>
      <c r="M3" s="132"/>
      <c r="N3" s="132"/>
      <c r="O3" s="133"/>
    </row>
    <row r="4" spans="1:22" s="1" customFormat="1" ht="30" customHeight="1" x14ac:dyDescent="0.25">
      <c r="A4" s="121" t="s">
        <v>30</v>
      </c>
      <c r="B4" s="122"/>
      <c r="C4" s="96"/>
      <c r="D4" s="96"/>
      <c r="E4" s="96"/>
      <c r="F4" s="96"/>
      <c r="G4" s="96"/>
      <c r="H4" s="96"/>
      <c r="I4" s="105" t="s">
        <v>26</v>
      </c>
      <c r="J4" s="105"/>
      <c r="K4" s="105"/>
      <c r="L4" s="136"/>
      <c r="M4" s="137"/>
      <c r="N4" s="137"/>
      <c r="O4" s="138"/>
    </row>
    <row r="5" spans="1:22" s="1" customFormat="1" ht="30" customHeight="1" thickBot="1" x14ac:dyDescent="0.3">
      <c r="A5" s="119" t="s">
        <v>3</v>
      </c>
      <c r="B5" s="120"/>
      <c r="C5" s="165"/>
      <c r="D5" s="166"/>
      <c r="E5" s="166"/>
      <c r="F5" s="166"/>
      <c r="G5" s="166"/>
      <c r="H5" s="167"/>
      <c r="I5" s="101" t="s">
        <v>31</v>
      </c>
      <c r="J5" s="101"/>
      <c r="K5" s="101"/>
      <c r="L5" s="102"/>
      <c r="M5" s="103"/>
      <c r="N5" s="103"/>
      <c r="O5" s="104"/>
    </row>
    <row r="7" spans="1:22" ht="13.9" customHeight="1" thickBot="1" x14ac:dyDescent="0.3"/>
    <row r="8" spans="1:22" ht="15" customHeight="1" x14ac:dyDescent="0.25">
      <c r="A8" s="107" t="s">
        <v>22</v>
      </c>
      <c r="B8" s="109"/>
      <c r="C8" s="109"/>
      <c r="D8" s="109"/>
      <c r="E8" s="109"/>
      <c r="F8" s="108"/>
      <c r="G8" s="5"/>
      <c r="H8" s="107" t="s">
        <v>23</v>
      </c>
      <c r="I8" s="108"/>
      <c r="K8" s="107" t="s">
        <v>2</v>
      </c>
      <c r="L8" s="108"/>
      <c r="N8" s="107" t="s">
        <v>83</v>
      </c>
      <c r="O8" s="108"/>
    </row>
    <row r="9" spans="1:22" ht="17.5" customHeight="1" x14ac:dyDescent="0.25">
      <c r="A9" s="127" t="s">
        <v>1</v>
      </c>
      <c r="B9" s="129" t="s">
        <v>29</v>
      </c>
      <c r="C9" s="110" t="s">
        <v>0</v>
      </c>
      <c r="D9" s="111"/>
      <c r="E9" s="111"/>
      <c r="F9" s="112"/>
      <c r="G9" s="6"/>
      <c r="H9" s="123" t="s">
        <v>94</v>
      </c>
      <c r="I9" s="124"/>
      <c r="J9" s="2"/>
      <c r="K9" s="123" t="s">
        <v>94</v>
      </c>
      <c r="L9" s="124"/>
      <c r="M9" s="2"/>
      <c r="N9" s="97" t="s">
        <v>107</v>
      </c>
      <c r="O9" s="99" t="s">
        <v>94</v>
      </c>
    </row>
    <row r="10" spans="1:22" ht="163.9" customHeight="1" thickBot="1" x14ac:dyDescent="0.3">
      <c r="A10" s="128"/>
      <c r="B10" s="130"/>
      <c r="C10" s="113"/>
      <c r="D10" s="114"/>
      <c r="E10" s="114"/>
      <c r="F10" s="115"/>
      <c r="G10" s="6"/>
      <c r="H10" s="125"/>
      <c r="I10" s="126"/>
      <c r="K10" s="125"/>
      <c r="L10" s="126"/>
      <c r="N10" s="98"/>
      <c r="O10" s="100"/>
      <c r="S10" s="61"/>
    </row>
    <row r="11" spans="1:22" ht="30" customHeight="1" x14ac:dyDescent="0.25">
      <c r="A11" s="10">
        <v>1</v>
      </c>
      <c r="B11" s="20"/>
      <c r="C11" s="93"/>
      <c r="D11" s="94"/>
      <c r="E11" s="94"/>
      <c r="F11" s="95"/>
      <c r="G11" s="11"/>
      <c r="H11" s="85"/>
      <c r="I11" s="86"/>
      <c r="J11" s="12"/>
      <c r="K11" s="85"/>
      <c r="L11" s="86"/>
      <c r="M11" s="12"/>
      <c r="N11" s="27"/>
      <c r="O11" s="56"/>
    </row>
    <row r="12" spans="1:22" ht="30" customHeight="1" x14ac:dyDescent="0.25">
      <c r="A12" s="13">
        <v>2</v>
      </c>
      <c r="B12" s="21"/>
      <c r="C12" s="87"/>
      <c r="D12" s="88"/>
      <c r="E12" s="88"/>
      <c r="F12" s="89"/>
      <c r="G12" s="11"/>
      <c r="H12" s="81"/>
      <c r="I12" s="82"/>
      <c r="J12" s="12"/>
      <c r="K12" s="81"/>
      <c r="L12" s="82"/>
      <c r="M12" s="12"/>
      <c r="N12" s="28"/>
      <c r="O12" s="57"/>
      <c r="R12" s="51"/>
      <c r="S12" s="51"/>
      <c r="T12" s="51"/>
      <c r="U12" s="51"/>
      <c r="V12" s="51"/>
    </row>
    <row r="13" spans="1:22" ht="30" customHeight="1" x14ac:dyDescent="0.25">
      <c r="A13" s="13">
        <v>3</v>
      </c>
      <c r="B13" s="21"/>
      <c r="C13" s="87"/>
      <c r="D13" s="88"/>
      <c r="E13" s="88"/>
      <c r="F13" s="89"/>
      <c r="G13" s="11"/>
      <c r="H13" s="81"/>
      <c r="I13" s="82"/>
      <c r="J13" s="12"/>
      <c r="K13" s="81"/>
      <c r="L13" s="82"/>
      <c r="M13" s="12"/>
      <c r="N13" s="28"/>
      <c r="O13" s="57"/>
      <c r="R13" s="51"/>
      <c r="S13" s="51"/>
      <c r="T13" s="51"/>
      <c r="U13" s="51"/>
      <c r="V13" s="51"/>
    </row>
    <row r="14" spans="1:22" ht="30" customHeight="1" x14ac:dyDescent="0.25">
      <c r="A14" s="13">
        <v>4</v>
      </c>
      <c r="B14" s="21"/>
      <c r="C14" s="87"/>
      <c r="D14" s="88"/>
      <c r="E14" s="88"/>
      <c r="F14" s="89"/>
      <c r="G14" s="11"/>
      <c r="H14" s="81"/>
      <c r="I14" s="82"/>
      <c r="J14" s="12"/>
      <c r="K14" s="81"/>
      <c r="L14" s="82"/>
      <c r="M14" s="12"/>
      <c r="N14" s="28"/>
      <c r="O14" s="57"/>
      <c r="R14" s="51"/>
      <c r="S14" s="106"/>
      <c r="T14" s="106"/>
      <c r="U14" s="51"/>
      <c r="V14" s="51"/>
    </row>
    <row r="15" spans="1:22" ht="30" customHeight="1" thickBot="1" x14ac:dyDescent="0.3">
      <c r="A15" s="14">
        <v>5</v>
      </c>
      <c r="B15" s="22"/>
      <c r="C15" s="90"/>
      <c r="D15" s="91"/>
      <c r="E15" s="91"/>
      <c r="F15" s="92"/>
      <c r="G15" s="11"/>
      <c r="H15" s="83"/>
      <c r="I15" s="84"/>
      <c r="J15" s="12"/>
      <c r="K15" s="83"/>
      <c r="L15" s="84"/>
      <c r="M15" s="12"/>
      <c r="N15" s="29"/>
      <c r="O15" s="58"/>
      <c r="R15" s="51"/>
      <c r="S15" s="106"/>
      <c r="T15" s="106"/>
      <c r="U15" s="51"/>
      <c r="V15" s="51"/>
    </row>
    <row r="16" spans="1:22" ht="30" customHeight="1" x14ac:dyDescent="0.25">
      <c r="A16" s="10">
        <v>6</v>
      </c>
      <c r="B16" s="20"/>
      <c r="C16" s="93"/>
      <c r="D16" s="94"/>
      <c r="E16" s="94"/>
      <c r="F16" s="95"/>
      <c r="G16" s="11"/>
      <c r="H16" s="85"/>
      <c r="I16" s="86"/>
      <c r="J16" s="12"/>
      <c r="K16" s="85"/>
      <c r="L16" s="86"/>
      <c r="M16" s="12"/>
      <c r="N16" s="27"/>
      <c r="O16" s="56"/>
      <c r="R16" s="51"/>
      <c r="S16" s="51"/>
      <c r="T16" s="51"/>
      <c r="U16" s="51"/>
      <c r="V16" s="51"/>
    </row>
    <row r="17" spans="1:22" ht="30" customHeight="1" x14ac:dyDescent="0.25">
      <c r="A17" s="13">
        <v>7</v>
      </c>
      <c r="B17" s="21"/>
      <c r="C17" s="87"/>
      <c r="D17" s="88"/>
      <c r="E17" s="88"/>
      <c r="F17" s="89"/>
      <c r="G17" s="11"/>
      <c r="H17" s="81"/>
      <c r="I17" s="82"/>
      <c r="J17" s="12"/>
      <c r="K17" s="81"/>
      <c r="L17" s="82"/>
      <c r="M17" s="12"/>
      <c r="N17" s="28"/>
      <c r="O17" s="57"/>
      <c r="R17" s="51"/>
      <c r="S17" s="51"/>
      <c r="T17" s="51"/>
      <c r="U17" s="51"/>
      <c r="V17" s="51"/>
    </row>
    <row r="18" spans="1:22" ht="30" customHeight="1" x14ac:dyDescent="0.25">
      <c r="A18" s="13">
        <v>8</v>
      </c>
      <c r="B18" s="21"/>
      <c r="C18" s="87"/>
      <c r="D18" s="88"/>
      <c r="E18" s="88"/>
      <c r="F18" s="89"/>
      <c r="G18" s="11"/>
      <c r="H18" s="81"/>
      <c r="I18" s="82"/>
      <c r="J18" s="12"/>
      <c r="K18" s="81"/>
      <c r="L18" s="82"/>
      <c r="M18" s="12"/>
      <c r="N18" s="28"/>
      <c r="O18" s="57"/>
      <c r="R18" s="51"/>
      <c r="S18" s="51"/>
      <c r="T18" s="51"/>
      <c r="U18" s="51"/>
      <c r="V18" s="51"/>
    </row>
    <row r="19" spans="1:22" ht="30" customHeight="1" x14ac:dyDescent="0.25">
      <c r="A19" s="13">
        <v>9</v>
      </c>
      <c r="B19" s="21"/>
      <c r="C19" s="87"/>
      <c r="D19" s="88"/>
      <c r="E19" s="88"/>
      <c r="F19" s="89"/>
      <c r="G19" s="11"/>
      <c r="H19" s="81"/>
      <c r="I19" s="82"/>
      <c r="J19" s="12"/>
      <c r="K19" s="81"/>
      <c r="L19" s="82"/>
      <c r="M19" s="12"/>
      <c r="N19" s="28"/>
      <c r="O19" s="57"/>
    </row>
    <row r="20" spans="1:22" ht="30" customHeight="1" thickBot="1" x14ac:dyDescent="0.3">
      <c r="A20" s="14">
        <v>10</v>
      </c>
      <c r="B20" s="22"/>
      <c r="C20" s="90"/>
      <c r="D20" s="91"/>
      <c r="E20" s="91"/>
      <c r="F20" s="92"/>
      <c r="G20" s="11"/>
      <c r="H20" s="83"/>
      <c r="I20" s="84"/>
      <c r="J20" s="12"/>
      <c r="K20" s="83"/>
      <c r="L20" s="84"/>
      <c r="M20" s="12"/>
      <c r="N20" s="29"/>
      <c r="O20" s="58"/>
    </row>
    <row r="21" spans="1:22" ht="30" customHeight="1" x14ac:dyDescent="0.25">
      <c r="A21" s="10">
        <v>11</v>
      </c>
      <c r="B21" s="20"/>
      <c r="C21" s="93"/>
      <c r="D21" s="94"/>
      <c r="E21" s="94"/>
      <c r="F21" s="95"/>
      <c r="G21" s="11"/>
      <c r="H21" s="85"/>
      <c r="I21" s="86"/>
      <c r="J21" s="12"/>
      <c r="K21" s="85"/>
      <c r="L21" s="86"/>
      <c r="M21" s="12"/>
      <c r="N21" s="27"/>
      <c r="O21" s="56"/>
    </row>
    <row r="22" spans="1:22" ht="30" customHeight="1" x14ac:dyDescent="0.25">
      <c r="A22" s="13">
        <v>12</v>
      </c>
      <c r="B22" s="21"/>
      <c r="C22" s="87"/>
      <c r="D22" s="88"/>
      <c r="E22" s="88"/>
      <c r="F22" s="89"/>
      <c r="G22" s="11"/>
      <c r="H22" s="81"/>
      <c r="I22" s="82"/>
      <c r="J22" s="12"/>
      <c r="K22" s="81"/>
      <c r="L22" s="82"/>
      <c r="M22" s="12"/>
      <c r="N22" s="28"/>
      <c r="O22" s="57"/>
    </row>
    <row r="23" spans="1:22" ht="30" customHeight="1" x14ac:dyDescent="0.25">
      <c r="A23" s="13">
        <v>13</v>
      </c>
      <c r="B23" s="21"/>
      <c r="C23" s="87"/>
      <c r="D23" s="88"/>
      <c r="E23" s="88"/>
      <c r="F23" s="89"/>
      <c r="G23" s="11"/>
      <c r="H23" s="81"/>
      <c r="I23" s="82"/>
      <c r="J23" s="12"/>
      <c r="K23" s="81"/>
      <c r="L23" s="82"/>
      <c r="M23" s="12"/>
      <c r="N23" s="28"/>
      <c r="O23" s="57"/>
    </row>
    <row r="24" spans="1:22" ht="30" customHeight="1" x14ac:dyDescent="0.25">
      <c r="A24" s="13">
        <v>14</v>
      </c>
      <c r="B24" s="21"/>
      <c r="C24" s="87"/>
      <c r="D24" s="88"/>
      <c r="E24" s="88"/>
      <c r="F24" s="89"/>
      <c r="G24" s="11"/>
      <c r="H24" s="81"/>
      <c r="I24" s="82"/>
      <c r="J24" s="12"/>
      <c r="K24" s="81"/>
      <c r="L24" s="82"/>
      <c r="M24" s="12"/>
      <c r="N24" s="28"/>
      <c r="O24" s="57"/>
    </row>
    <row r="25" spans="1:22" ht="30" customHeight="1" thickBot="1" x14ac:dyDescent="0.3">
      <c r="A25" s="34">
        <v>15</v>
      </c>
      <c r="B25" s="35"/>
      <c r="C25" s="90"/>
      <c r="D25" s="91"/>
      <c r="E25" s="91"/>
      <c r="F25" s="92"/>
      <c r="G25" s="11"/>
      <c r="H25" s="83"/>
      <c r="I25" s="84"/>
      <c r="J25" s="12"/>
      <c r="K25" s="83"/>
      <c r="L25" s="84"/>
      <c r="M25" s="12"/>
      <c r="N25" s="29"/>
      <c r="O25" s="58"/>
    </row>
    <row r="26" spans="1:22" ht="30" customHeight="1" x14ac:dyDescent="0.25">
      <c r="A26" s="10">
        <v>16</v>
      </c>
      <c r="B26" s="20"/>
      <c r="C26" s="93"/>
      <c r="D26" s="94"/>
      <c r="E26" s="94"/>
      <c r="F26" s="95"/>
      <c r="G26" s="11"/>
      <c r="H26" s="85"/>
      <c r="I26" s="86"/>
      <c r="J26" s="12"/>
      <c r="K26" s="85"/>
      <c r="L26" s="86"/>
      <c r="M26" s="12"/>
      <c r="N26" s="27"/>
      <c r="O26" s="56"/>
    </row>
    <row r="27" spans="1:22" ht="30" customHeight="1" x14ac:dyDescent="0.25">
      <c r="A27" s="13">
        <v>17</v>
      </c>
      <c r="B27" s="21"/>
      <c r="C27" s="87"/>
      <c r="D27" s="88"/>
      <c r="E27" s="88"/>
      <c r="F27" s="89"/>
      <c r="G27" s="11"/>
      <c r="H27" s="81"/>
      <c r="I27" s="82"/>
      <c r="J27" s="12"/>
      <c r="K27" s="81"/>
      <c r="L27" s="82"/>
      <c r="M27" s="12"/>
      <c r="N27" s="28"/>
      <c r="O27" s="57"/>
    </row>
    <row r="28" spans="1:22" ht="30" customHeight="1" x14ac:dyDescent="0.25">
      <c r="A28" s="13">
        <v>18</v>
      </c>
      <c r="B28" s="21"/>
      <c r="C28" s="87"/>
      <c r="D28" s="88"/>
      <c r="E28" s="88"/>
      <c r="F28" s="89"/>
      <c r="G28" s="11"/>
      <c r="H28" s="81"/>
      <c r="I28" s="82"/>
      <c r="J28" s="12"/>
      <c r="K28" s="81"/>
      <c r="L28" s="82"/>
      <c r="M28" s="12"/>
      <c r="N28" s="28"/>
      <c r="O28" s="57"/>
    </row>
    <row r="29" spans="1:22" ht="30" customHeight="1" x14ac:dyDescent="0.25">
      <c r="A29" s="13">
        <v>19</v>
      </c>
      <c r="B29" s="21"/>
      <c r="C29" s="87"/>
      <c r="D29" s="88"/>
      <c r="E29" s="88"/>
      <c r="F29" s="89"/>
      <c r="G29" s="11"/>
      <c r="H29" s="81"/>
      <c r="I29" s="82"/>
      <c r="J29" s="12"/>
      <c r="K29" s="81"/>
      <c r="L29" s="82"/>
      <c r="M29" s="12"/>
      <c r="N29" s="28"/>
      <c r="O29" s="57"/>
    </row>
    <row r="30" spans="1:22" ht="30" customHeight="1" thickBot="1" x14ac:dyDescent="0.3">
      <c r="A30" s="14">
        <v>20</v>
      </c>
      <c r="B30" s="22"/>
      <c r="C30" s="90"/>
      <c r="D30" s="91"/>
      <c r="E30" s="91"/>
      <c r="F30" s="92"/>
      <c r="G30" s="11"/>
      <c r="H30" s="83"/>
      <c r="I30" s="84"/>
      <c r="J30" s="12"/>
      <c r="K30" s="83"/>
      <c r="L30" s="84"/>
      <c r="M30" s="12"/>
      <c r="N30" s="29"/>
      <c r="O30" s="58"/>
    </row>
    <row r="31" spans="1:22" ht="30" customHeight="1" x14ac:dyDescent="0.25">
      <c r="A31" s="37">
        <v>21</v>
      </c>
      <c r="B31" s="36"/>
      <c r="C31" s="93"/>
      <c r="D31" s="94"/>
      <c r="E31" s="94"/>
      <c r="F31" s="95"/>
      <c r="G31" s="11"/>
      <c r="H31" s="85"/>
      <c r="I31" s="86"/>
      <c r="J31" s="12"/>
      <c r="K31" s="85"/>
      <c r="L31" s="86"/>
      <c r="M31" s="12"/>
      <c r="N31" s="27"/>
      <c r="O31" s="56"/>
    </row>
    <row r="32" spans="1:22" ht="30" customHeight="1" x14ac:dyDescent="0.25">
      <c r="A32" s="13">
        <v>22</v>
      </c>
      <c r="B32" s="21"/>
      <c r="C32" s="87"/>
      <c r="D32" s="88"/>
      <c r="E32" s="88"/>
      <c r="F32" s="89"/>
      <c r="G32" s="11"/>
      <c r="H32" s="81"/>
      <c r="I32" s="82"/>
      <c r="J32" s="12"/>
      <c r="K32" s="81"/>
      <c r="L32" s="82"/>
      <c r="M32" s="12"/>
      <c r="N32" s="28"/>
      <c r="O32" s="57"/>
      <c r="Q32" s="4"/>
    </row>
    <row r="33" spans="1:17" ht="30" customHeight="1" x14ac:dyDescent="0.25">
      <c r="A33" s="13">
        <v>23</v>
      </c>
      <c r="B33" s="21"/>
      <c r="C33" s="87"/>
      <c r="D33" s="88"/>
      <c r="E33" s="88"/>
      <c r="F33" s="89"/>
      <c r="G33" s="11"/>
      <c r="H33" s="81"/>
      <c r="I33" s="82"/>
      <c r="J33" s="12"/>
      <c r="K33" s="81"/>
      <c r="L33" s="82"/>
      <c r="M33" s="12"/>
      <c r="N33" s="28"/>
      <c r="O33" s="57"/>
    </row>
    <row r="34" spans="1:17" ht="30" customHeight="1" x14ac:dyDescent="0.25">
      <c r="A34" s="13">
        <v>24</v>
      </c>
      <c r="B34" s="21"/>
      <c r="C34" s="87"/>
      <c r="D34" s="88"/>
      <c r="E34" s="88"/>
      <c r="F34" s="89"/>
      <c r="G34" s="11"/>
      <c r="H34" s="81"/>
      <c r="I34" s="82"/>
      <c r="J34" s="12"/>
      <c r="K34" s="81"/>
      <c r="L34" s="82"/>
      <c r="M34" s="12"/>
      <c r="N34" s="28"/>
      <c r="O34" s="57"/>
    </row>
    <row r="35" spans="1:17" ht="30" customHeight="1" thickBot="1" x14ac:dyDescent="0.3">
      <c r="A35" s="14">
        <v>25</v>
      </c>
      <c r="B35" s="22"/>
      <c r="C35" s="90"/>
      <c r="D35" s="91"/>
      <c r="E35" s="91"/>
      <c r="F35" s="92"/>
      <c r="G35" s="11"/>
      <c r="H35" s="83"/>
      <c r="I35" s="84"/>
      <c r="J35" s="12"/>
      <c r="K35" s="83"/>
      <c r="L35" s="84"/>
      <c r="M35" s="12"/>
      <c r="N35" s="29"/>
      <c r="O35" s="58"/>
    </row>
    <row r="36" spans="1:17" ht="30" customHeight="1" x14ac:dyDescent="0.25">
      <c r="A36" s="10">
        <v>26</v>
      </c>
      <c r="B36" s="20"/>
      <c r="C36" s="93"/>
      <c r="D36" s="94"/>
      <c r="E36" s="94"/>
      <c r="F36" s="95"/>
      <c r="G36" s="11"/>
      <c r="H36" s="85"/>
      <c r="I36" s="86"/>
      <c r="J36" s="12"/>
      <c r="K36" s="85"/>
      <c r="L36" s="86"/>
      <c r="M36" s="12"/>
      <c r="N36" s="27"/>
      <c r="O36" s="56"/>
    </row>
    <row r="37" spans="1:17" ht="30" customHeight="1" x14ac:dyDescent="0.25">
      <c r="A37" s="13">
        <v>27</v>
      </c>
      <c r="B37" s="21"/>
      <c r="C37" s="87"/>
      <c r="D37" s="88"/>
      <c r="E37" s="88"/>
      <c r="F37" s="89"/>
      <c r="G37" s="11"/>
      <c r="H37" s="81"/>
      <c r="I37" s="82"/>
      <c r="J37" s="12"/>
      <c r="K37" s="81"/>
      <c r="L37" s="82"/>
      <c r="M37" s="12"/>
      <c r="N37" s="28"/>
      <c r="O37" s="57"/>
    </row>
    <row r="38" spans="1:17" ht="30" customHeight="1" x14ac:dyDescent="0.25">
      <c r="A38" s="13">
        <v>28</v>
      </c>
      <c r="B38" s="21"/>
      <c r="C38" s="87"/>
      <c r="D38" s="88"/>
      <c r="E38" s="88"/>
      <c r="F38" s="89"/>
      <c r="G38" s="11"/>
      <c r="H38" s="81"/>
      <c r="I38" s="82"/>
      <c r="J38" s="12"/>
      <c r="K38" s="81"/>
      <c r="L38" s="82"/>
      <c r="M38" s="12"/>
      <c r="N38" s="28"/>
      <c r="O38" s="57"/>
    </row>
    <row r="39" spans="1:17" ht="30" customHeight="1" x14ac:dyDescent="0.25">
      <c r="A39" s="13">
        <v>29</v>
      </c>
      <c r="B39" s="21"/>
      <c r="C39" s="87"/>
      <c r="D39" s="88"/>
      <c r="E39" s="88"/>
      <c r="F39" s="89"/>
      <c r="G39" s="11"/>
      <c r="H39" s="81"/>
      <c r="I39" s="82"/>
      <c r="J39" s="12"/>
      <c r="K39" s="81"/>
      <c r="L39" s="82"/>
      <c r="M39" s="12"/>
      <c r="N39" s="28"/>
      <c r="O39" s="57"/>
    </row>
    <row r="40" spans="1:17" ht="30" customHeight="1" thickBot="1" x14ac:dyDescent="0.3">
      <c r="A40" s="14">
        <v>30</v>
      </c>
      <c r="B40" s="22"/>
      <c r="C40" s="90"/>
      <c r="D40" s="91"/>
      <c r="E40" s="91"/>
      <c r="F40" s="92"/>
      <c r="G40" s="11"/>
      <c r="H40" s="83"/>
      <c r="I40" s="84"/>
      <c r="J40" s="12"/>
      <c r="K40" s="83"/>
      <c r="L40" s="84"/>
      <c r="M40" s="12"/>
      <c r="N40" s="29"/>
      <c r="O40" s="58"/>
    </row>
    <row r="41" spans="1:17" s="23" customFormat="1" ht="30" customHeight="1" thickBot="1" x14ac:dyDescent="0.4">
      <c r="A41" s="159" t="s">
        <v>28</v>
      </c>
      <c r="B41" s="160"/>
      <c r="C41" s="55">
        <f>COUNT(B11:B40)</f>
        <v>0</v>
      </c>
      <c r="D41" s="168"/>
      <c r="E41" s="169"/>
      <c r="F41" s="170" t="s">
        <v>106</v>
      </c>
      <c r="G41" s="171"/>
      <c r="H41" s="161" t="str">
        <f t="shared" ref="H41:I41" si="0">IF(COUNT(H11:H40)=0, "",AVERAGE(H11:H40))</f>
        <v/>
      </c>
      <c r="I41" s="162" t="str">
        <f t="shared" si="0"/>
        <v/>
      </c>
      <c r="J41" s="25"/>
      <c r="K41" s="163" t="str">
        <f t="shared" ref="K41" si="1">IF(COUNT(K11:K40)=0, "",AVERAGE(K11:K40))</f>
        <v/>
      </c>
      <c r="L41" s="164" t="str">
        <f t="shared" ref="L41" si="2">IF(COUNT(L11:L40)=0, "",AVERAGE(L11:L40))</f>
        <v/>
      </c>
      <c r="M41" s="25"/>
      <c r="N41" s="24"/>
      <c r="O41" s="30" t="str">
        <f t="shared" ref="O41" si="3">IF(COUNT(O11:O40)=0, "",AVERAGE(O11:O40))</f>
        <v/>
      </c>
      <c r="P41" s="26" t="str">
        <f t="shared" ref="P41" si="4">IF(COUNT(P11:P40)=0, "",AVERAGE(P11:P40))</f>
        <v/>
      </c>
      <c r="Q41" s="23" t="str">
        <f t="shared" ref="Q41" si="5">IF(COUNT(Q11:Q40)=0, "",AVERAGE(Q11:Q40))</f>
        <v/>
      </c>
    </row>
    <row r="43" spans="1:17" ht="13" thickBot="1" x14ac:dyDescent="0.3">
      <c r="G43" s="7"/>
      <c r="H43" s="7"/>
      <c r="I43" s="7"/>
      <c r="J43" s="7"/>
      <c r="K43" s="7"/>
      <c r="L43" s="7"/>
      <c r="M43" s="7"/>
      <c r="N43" s="7"/>
      <c r="O43" s="7"/>
    </row>
    <row r="44" spans="1:17" ht="30" customHeight="1" x14ac:dyDescent="0.25">
      <c r="A44" s="143" t="s">
        <v>75</v>
      </c>
      <c r="B44" s="144"/>
      <c r="C44" s="144"/>
      <c r="D44" s="145"/>
      <c r="E44" s="32"/>
      <c r="F44" s="150" t="s">
        <v>95</v>
      </c>
      <c r="G44" s="151"/>
      <c r="H44" s="151"/>
      <c r="I44" s="151"/>
      <c r="J44" s="151"/>
      <c r="K44" s="151"/>
      <c r="L44" s="151"/>
      <c r="M44" s="151"/>
      <c r="N44" s="151"/>
      <c r="O44" s="152"/>
    </row>
    <row r="45" spans="1:17" ht="60" customHeight="1" x14ac:dyDescent="0.25">
      <c r="A45" s="155" t="s">
        <v>24</v>
      </c>
      <c r="B45" s="156"/>
      <c r="C45" s="141"/>
      <c r="D45" s="142"/>
      <c r="E45" s="75"/>
      <c r="F45" s="146" t="s">
        <v>24</v>
      </c>
      <c r="G45" s="147"/>
      <c r="H45" s="147"/>
      <c r="I45" s="157"/>
      <c r="J45" s="157"/>
      <c r="K45" s="157"/>
      <c r="L45" s="157"/>
      <c r="M45" s="157"/>
      <c r="N45" s="157"/>
      <c r="O45" s="158"/>
    </row>
    <row r="46" spans="1:17" ht="60" customHeight="1" thickBot="1" x14ac:dyDescent="0.3">
      <c r="A46" s="153" t="s">
        <v>27</v>
      </c>
      <c r="B46" s="154"/>
      <c r="C46" s="139"/>
      <c r="D46" s="140"/>
      <c r="E46" s="76"/>
      <c r="F46" s="148" t="s">
        <v>27</v>
      </c>
      <c r="G46" s="149"/>
      <c r="H46" s="149"/>
      <c r="I46" s="139"/>
      <c r="J46" s="139"/>
      <c r="K46" s="139"/>
      <c r="L46" s="139"/>
      <c r="M46" s="139"/>
      <c r="N46" s="139"/>
      <c r="O46" s="140"/>
    </row>
    <row r="47" spans="1:17" x14ac:dyDescent="0.25">
      <c r="E47" s="33"/>
      <c r="F47" s="33"/>
      <c r="G47" s="7"/>
      <c r="H47" s="7"/>
      <c r="I47" s="7"/>
      <c r="J47" s="7"/>
      <c r="K47" s="7"/>
      <c r="L47" s="7"/>
      <c r="M47" s="7"/>
      <c r="N47" s="7"/>
      <c r="O47" s="7"/>
    </row>
    <row r="48" spans="1:17" x14ac:dyDescent="0.25">
      <c r="E48" s="33"/>
      <c r="F48" s="33"/>
    </row>
  </sheetData>
  <sheetProtection algorithmName="SHA-512" hashValue="zyuk9dEn2YoSyeQJ1n0ichbAlR3JxweNZODLlsE/L6SFr5xvViDQALKU6eZ88q6hzFkQrum60gMXm0nEahbGwg==" saltValue="Pdmi9jltNTOa5Tu4UIU0Jw==" spinCount="100000" sheet="1" selectLockedCells="1"/>
  <mergeCells count="132">
    <mergeCell ref="K39:L39"/>
    <mergeCell ref="K40:L40"/>
    <mergeCell ref="K41:L41"/>
    <mergeCell ref="C5:H5"/>
    <mergeCell ref="D41:E41"/>
    <mergeCell ref="C34:F34"/>
    <mergeCell ref="C35:F35"/>
    <mergeCell ref="C36:F36"/>
    <mergeCell ref="C37:F37"/>
    <mergeCell ref="C38:F38"/>
    <mergeCell ref="C39:F39"/>
    <mergeCell ref="C40:F40"/>
    <mergeCell ref="F41:G41"/>
    <mergeCell ref="C11:F11"/>
    <mergeCell ref="C12:F12"/>
    <mergeCell ref="C13:F13"/>
    <mergeCell ref="C14:F14"/>
    <mergeCell ref="C15:F15"/>
    <mergeCell ref="C16:F16"/>
    <mergeCell ref="C17:F17"/>
    <mergeCell ref="C18:F18"/>
    <mergeCell ref="C32:F32"/>
    <mergeCell ref="C33:F33"/>
    <mergeCell ref="C25:F25"/>
    <mergeCell ref="C26:F26"/>
    <mergeCell ref="H36:I36"/>
    <mergeCell ref="C28:F28"/>
    <mergeCell ref="C29:F29"/>
    <mergeCell ref="C30:F30"/>
    <mergeCell ref="H19:I19"/>
    <mergeCell ref="H20:I20"/>
    <mergeCell ref="H26:I26"/>
    <mergeCell ref="H22:I22"/>
    <mergeCell ref="C22:F22"/>
    <mergeCell ref="C23:F23"/>
    <mergeCell ref="C24:F24"/>
    <mergeCell ref="H37:I37"/>
    <mergeCell ref="H38:I38"/>
    <mergeCell ref="H39:I39"/>
    <mergeCell ref="L4:O4"/>
    <mergeCell ref="K15:L15"/>
    <mergeCell ref="C46:D46"/>
    <mergeCell ref="C45:D45"/>
    <mergeCell ref="A44:D44"/>
    <mergeCell ref="I46:O46"/>
    <mergeCell ref="F45:H45"/>
    <mergeCell ref="F46:H46"/>
    <mergeCell ref="F44:O44"/>
    <mergeCell ref="A46:B46"/>
    <mergeCell ref="A45:B45"/>
    <mergeCell ref="I45:O45"/>
    <mergeCell ref="A41:B41"/>
    <mergeCell ref="H23:I23"/>
    <mergeCell ref="H24:I24"/>
    <mergeCell ref="H16:I16"/>
    <mergeCell ref="K38:L38"/>
    <mergeCell ref="H40:I40"/>
    <mergeCell ref="H41:I41"/>
    <mergeCell ref="K16:L16"/>
    <mergeCell ref="C27:F27"/>
    <mergeCell ref="S14:T15"/>
    <mergeCell ref="N8:O8"/>
    <mergeCell ref="A8:F8"/>
    <mergeCell ref="H8:I8"/>
    <mergeCell ref="C9:F10"/>
    <mergeCell ref="A2:B2"/>
    <mergeCell ref="A3:B3"/>
    <mergeCell ref="A5:B5"/>
    <mergeCell ref="A4:B4"/>
    <mergeCell ref="H13:I13"/>
    <mergeCell ref="K11:L11"/>
    <mergeCell ref="K12:L12"/>
    <mergeCell ref="K13:L13"/>
    <mergeCell ref="H9:I10"/>
    <mergeCell ref="H11:I11"/>
    <mergeCell ref="H12:I12"/>
    <mergeCell ref="A9:A10"/>
    <mergeCell ref="B9:B10"/>
    <mergeCell ref="K8:L8"/>
    <mergeCell ref="K9:L10"/>
    <mergeCell ref="H15:I15"/>
    <mergeCell ref="L3:O3"/>
    <mergeCell ref="I3:K3"/>
    <mergeCell ref="C3:H3"/>
    <mergeCell ref="K36:L36"/>
    <mergeCell ref="K37:L37"/>
    <mergeCell ref="C4:H4"/>
    <mergeCell ref="K14:L14"/>
    <mergeCell ref="H14:I14"/>
    <mergeCell ref="N9:N10"/>
    <mergeCell ref="O9:O10"/>
    <mergeCell ref="I5:K5"/>
    <mergeCell ref="K29:L29"/>
    <mergeCell ref="K18:L18"/>
    <mergeCell ref="K19:L19"/>
    <mergeCell ref="K26:L26"/>
    <mergeCell ref="K27:L27"/>
    <mergeCell ref="K28:L28"/>
    <mergeCell ref="K20:L20"/>
    <mergeCell ref="K21:L21"/>
    <mergeCell ref="K22:L22"/>
    <mergeCell ref="K23:L23"/>
    <mergeCell ref="K17:L17"/>
    <mergeCell ref="L5:O5"/>
    <mergeCell ref="H17:I17"/>
    <mergeCell ref="H18:I18"/>
    <mergeCell ref="I4:K4"/>
    <mergeCell ref="H21:I21"/>
    <mergeCell ref="A1:K1"/>
    <mergeCell ref="L1:N1"/>
    <mergeCell ref="H34:I34"/>
    <mergeCell ref="H27:I27"/>
    <mergeCell ref="H35:I35"/>
    <mergeCell ref="K34:L34"/>
    <mergeCell ref="K35:L35"/>
    <mergeCell ref="K30:L30"/>
    <mergeCell ref="K31:L31"/>
    <mergeCell ref="K32:L32"/>
    <mergeCell ref="K33:L33"/>
    <mergeCell ref="H30:I30"/>
    <mergeCell ref="H31:I31"/>
    <mergeCell ref="H32:I32"/>
    <mergeCell ref="H33:I33"/>
    <mergeCell ref="K24:L24"/>
    <mergeCell ref="K25:L25"/>
    <mergeCell ref="H28:I28"/>
    <mergeCell ref="H29:I29"/>
    <mergeCell ref="H25:I25"/>
    <mergeCell ref="C19:F19"/>
    <mergeCell ref="C20:F20"/>
    <mergeCell ref="C21:F21"/>
    <mergeCell ref="C31:F31"/>
  </mergeCells>
  <dataValidations count="5">
    <dataValidation type="list" allowBlank="1" showInputMessage="1" showErrorMessage="1" sqref="N11:N40">
      <formula1>"S,N"</formula1>
    </dataValidation>
    <dataValidation type="decimal" allowBlank="1" showInputMessage="1" showErrorMessage="1" sqref="O11:O40">
      <formula1>0</formula1>
      <formula2>6</formula2>
    </dataValidation>
    <dataValidation type="list" allowBlank="1" showInputMessage="1" showErrorMessage="1" sqref="C5">
      <formula1>"Latinum, Graecum, Hebraicum"</formula1>
    </dataValidation>
    <dataValidation type="list" allowBlank="1" showInputMessage="1" showErrorMessage="1" sqref="O1">
      <formula1>"HT, NT"</formula1>
    </dataValidation>
    <dataValidation type="decimal" allowBlank="1" showInputMessage="1" showErrorMessage="1" sqref="H11:I40 K11:L40">
      <formula1>0</formula1>
      <formula2>6</formula2>
    </dataValidation>
  </dataValidations>
  <pageMargins left="0.98425196850393704" right="0.39370078740157483" top="0.59055118110236227" bottom="0.59055118110236227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="70" zoomScaleNormal="70" workbookViewId="0">
      <selection activeCell="A49" sqref="A49"/>
    </sheetView>
  </sheetViews>
  <sheetFormatPr baseColWidth="10" defaultColWidth="10.81640625" defaultRowHeight="12.5" x14ac:dyDescent="0.25"/>
  <cols>
    <col min="1" max="1" width="6.7265625" style="3" customWidth="1"/>
    <col min="2" max="2" width="15" style="3" customWidth="1"/>
    <col min="3" max="3" width="22.7265625" style="3" customWidth="1"/>
    <col min="4" max="4" width="24.7265625" style="3" customWidth="1"/>
    <col min="5" max="6" width="11.7265625" style="3" customWidth="1"/>
    <col min="7" max="7" width="3.7265625" style="3" customWidth="1"/>
    <col min="8" max="9" width="7.26953125" style="3" customWidth="1"/>
    <col min="10" max="10" width="2.7265625" style="3" customWidth="1"/>
    <col min="11" max="12" width="7.26953125" style="3" customWidth="1"/>
    <col min="13" max="13" width="2.7265625" style="3" customWidth="1"/>
    <col min="14" max="14" width="11.453125" style="3" customWidth="1"/>
    <col min="15" max="15" width="9.26953125" style="3" customWidth="1"/>
    <col min="16" max="16" width="2.7265625" style="3" customWidth="1"/>
    <col min="17" max="16384" width="10.81640625" style="3"/>
  </cols>
  <sheetData>
    <row r="1" spans="1:22" ht="69.650000000000006" customHeight="1" x14ac:dyDescent="0.25">
      <c r="A1" s="78" t="str">
        <f>IF(Ergebnisblatt!A1="","",Ergebnisblatt!A1)</f>
        <v>Ergänzungsprüfung 2024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105</v>
      </c>
      <c r="M1" s="79"/>
      <c r="N1" s="80"/>
      <c r="O1" s="68" t="str">
        <f>IF(Ergebnisblatt!O1="","",Ergebnisblatt!O1)</f>
        <v/>
      </c>
      <c r="P1" s="31"/>
    </row>
    <row r="2" spans="1:22" s="1" customFormat="1" ht="15" customHeight="1" thickBot="1" x14ac:dyDescent="0.3">
      <c r="A2" s="116"/>
      <c r="B2" s="116"/>
      <c r="C2" s="16"/>
      <c r="D2" s="17"/>
      <c r="E2" s="17"/>
      <c r="F2" s="17"/>
      <c r="G2" s="19"/>
      <c r="H2" s="19"/>
      <c r="I2" s="18"/>
      <c r="J2" s="19"/>
      <c r="K2" s="19"/>
      <c r="L2" s="19"/>
      <c r="M2" s="19"/>
      <c r="N2" s="19"/>
      <c r="O2" s="19"/>
    </row>
    <row r="3" spans="1:22" s="1" customFormat="1" ht="30" customHeight="1" x14ac:dyDescent="0.25">
      <c r="A3" s="117" t="s">
        <v>109</v>
      </c>
      <c r="B3" s="118"/>
      <c r="C3" s="182" t="str">
        <f>IF(Ergebnisblatt!C3="","",Ergebnisblatt!C3)</f>
        <v/>
      </c>
      <c r="D3" s="182"/>
      <c r="E3" s="182"/>
      <c r="F3" s="182"/>
      <c r="G3" s="182"/>
      <c r="H3" s="182"/>
      <c r="I3" s="134" t="s">
        <v>25</v>
      </c>
      <c r="J3" s="134"/>
      <c r="K3" s="134"/>
      <c r="L3" s="183" t="str">
        <f>IF(Ergebnisblatt!L3="","",Ergebnisblatt!L3)</f>
        <v/>
      </c>
      <c r="M3" s="184"/>
      <c r="N3" s="184"/>
      <c r="O3" s="185"/>
    </row>
    <row r="4" spans="1:22" s="1" customFormat="1" ht="30" customHeight="1" x14ac:dyDescent="0.25">
      <c r="A4" s="121" t="s">
        <v>30</v>
      </c>
      <c r="B4" s="122"/>
      <c r="C4" s="172" t="str">
        <f>IF(Ergebnisblatt!C4="","",Ergebnisblatt!C4)</f>
        <v/>
      </c>
      <c r="D4" s="172"/>
      <c r="E4" s="172"/>
      <c r="F4" s="172"/>
      <c r="G4" s="172"/>
      <c r="H4" s="172"/>
      <c r="I4" s="105" t="s">
        <v>26</v>
      </c>
      <c r="J4" s="105"/>
      <c r="K4" s="105"/>
      <c r="L4" s="173" t="str">
        <f>IF(Ergebnisblatt!L4="","",Ergebnisblatt!L4)</f>
        <v/>
      </c>
      <c r="M4" s="174"/>
      <c r="N4" s="174"/>
      <c r="O4" s="175"/>
    </row>
    <row r="5" spans="1:22" s="1" customFormat="1" ht="30" customHeight="1" thickBot="1" x14ac:dyDescent="0.3">
      <c r="A5" s="119" t="s">
        <v>3</v>
      </c>
      <c r="B5" s="120"/>
      <c r="C5" s="176" t="str">
        <f>IF(Ergebnisblatt!C5="","",Ergebnisblatt!C5)</f>
        <v/>
      </c>
      <c r="D5" s="177"/>
      <c r="E5" s="177"/>
      <c r="F5" s="177"/>
      <c r="G5" s="177"/>
      <c r="H5" s="178"/>
      <c r="I5" s="101" t="s">
        <v>31</v>
      </c>
      <c r="J5" s="101"/>
      <c r="K5" s="101"/>
      <c r="L5" s="179" t="str">
        <f>IF(Ergebnisblatt!L5="","",Ergebnisblatt!L5)</f>
        <v/>
      </c>
      <c r="M5" s="180"/>
      <c r="N5" s="180"/>
      <c r="O5" s="181"/>
    </row>
    <row r="7" spans="1:22" ht="13.9" customHeight="1" thickBot="1" x14ac:dyDescent="0.3"/>
    <row r="8" spans="1:22" ht="15" customHeight="1" x14ac:dyDescent="0.25">
      <c r="A8" s="107" t="s">
        <v>22</v>
      </c>
      <c r="B8" s="109"/>
      <c r="C8" s="109"/>
      <c r="D8" s="109"/>
      <c r="E8" s="109"/>
      <c r="F8" s="108"/>
      <c r="G8" s="5"/>
      <c r="H8" s="107" t="s">
        <v>23</v>
      </c>
      <c r="I8" s="108"/>
      <c r="K8" s="107" t="s">
        <v>2</v>
      </c>
      <c r="L8" s="108"/>
      <c r="N8" s="107" t="s">
        <v>83</v>
      </c>
      <c r="O8" s="108"/>
    </row>
    <row r="9" spans="1:22" ht="17.5" customHeight="1" x14ac:dyDescent="0.25">
      <c r="A9" s="127" t="s">
        <v>1</v>
      </c>
      <c r="B9" s="129" t="s">
        <v>29</v>
      </c>
      <c r="C9" s="110" t="s">
        <v>0</v>
      </c>
      <c r="D9" s="111"/>
      <c r="E9" s="111"/>
      <c r="F9" s="112"/>
      <c r="G9" s="6"/>
      <c r="H9" s="123" t="s">
        <v>94</v>
      </c>
      <c r="I9" s="124"/>
      <c r="J9" s="2"/>
      <c r="K9" s="123" t="s">
        <v>94</v>
      </c>
      <c r="L9" s="124"/>
      <c r="M9" s="2"/>
      <c r="N9" s="97" t="s">
        <v>107</v>
      </c>
      <c r="O9" s="99" t="s">
        <v>94</v>
      </c>
    </row>
    <row r="10" spans="1:22" ht="163.9" customHeight="1" thickBot="1" x14ac:dyDescent="0.3">
      <c r="A10" s="128"/>
      <c r="B10" s="130"/>
      <c r="C10" s="113"/>
      <c r="D10" s="114"/>
      <c r="E10" s="114"/>
      <c r="F10" s="115"/>
      <c r="G10" s="6"/>
      <c r="H10" s="125"/>
      <c r="I10" s="126"/>
      <c r="K10" s="125"/>
      <c r="L10" s="126"/>
      <c r="N10" s="98"/>
      <c r="O10" s="100"/>
      <c r="S10" s="61"/>
    </row>
    <row r="11" spans="1:22" ht="30" customHeight="1" x14ac:dyDescent="0.25">
      <c r="A11" s="10">
        <v>1</v>
      </c>
      <c r="B11" s="63" t="str">
        <f>IF(Ergebnisblatt!B11="","",Ergebnisblatt!B11)</f>
        <v/>
      </c>
      <c r="C11" s="192"/>
      <c r="D11" s="193"/>
      <c r="E11" s="193"/>
      <c r="F11" s="194"/>
      <c r="G11" s="11"/>
      <c r="H11" s="188" t="str">
        <f>IF(Ergebnisblatt!H11="","",Ergebnisblatt!H11)</f>
        <v/>
      </c>
      <c r="I11" s="189"/>
      <c r="J11" s="12"/>
      <c r="K11" s="188" t="str">
        <f>IF(Ergebnisblatt!K11="","",Ergebnisblatt!K11)</f>
        <v/>
      </c>
      <c r="L11" s="189"/>
      <c r="M11" s="12"/>
      <c r="N11" s="69" t="str">
        <f>IF(Ergebnisblatt!N11="","",Ergebnisblatt!N11)</f>
        <v/>
      </c>
      <c r="O11" s="72" t="str">
        <f>IF(Ergebnisblatt!O11="","",Ergebnisblatt!O11)</f>
        <v/>
      </c>
    </row>
    <row r="12" spans="1:22" ht="30" customHeight="1" x14ac:dyDescent="0.25">
      <c r="A12" s="13">
        <v>2</v>
      </c>
      <c r="B12" s="64" t="str">
        <f>IF(Ergebnisblatt!B12="","",Ergebnisblatt!B12)</f>
        <v/>
      </c>
      <c r="C12" s="195"/>
      <c r="D12" s="196"/>
      <c r="E12" s="196"/>
      <c r="F12" s="197"/>
      <c r="G12" s="11"/>
      <c r="H12" s="186" t="str">
        <f>IF(Ergebnisblatt!H12="","",Ergebnisblatt!H12)</f>
        <v/>
      </c>
      <c r="I12" s="187"/>
      <c r="J12" s="12"/>
      <c r="K12" s="186" t="str">
        <f>IF(Ergebnisblatt!K12="","",Ergebnisblatt!K12)</f>
        <v/>
      </c>
      <c r="L12" s="187"/>
      <c r="M12" s="12"/>
      <c r="N12" s="70" t="str">
        <f>IF(Ergebnisblatt!N12="","",Ergebnisblatt!N12)</f>
        <v/>
      </c>
      <c r="O12" s="73" t="str">
        <f>IF(Ergebnisblatt!O12="","",Ergebnisblatt!O12)</f>
        <v/>
      </c>
      <c r="R12" s="51"/>
      <c r="S12" s="51"/>
      <c r="T12" s="51"/>
      <c r="U12" s="51"/>
      <c r="V12" s="51"/>
    </row>
    <row r="13" spans="1:22" ht="30" customHeight="1" x14ac:dyDescent="0.25">
      <c r="A13" s="13">
        <v>3</v>
      </c>
      <c r="B13" s="64" t="str">
        <f>IF(Ergebnisblatt!B13="","",Ergebnisblatt!B13)</f>
        <v/>
      </c>
      <c r="C13" s="195"/>
      <c r="D13" s="196"/>
      <c r="E13" s="196"/>
      <c r="F13" s="197"/>
      <c r="G13" s="11"/>
      <c r="H13" s="186" t="str">
        <f>IF(Ergebnisblatt!H13="","",Ergebnisblatt!H13)</f>
        <v/>
      </c>
      <c r="I13" s="187"/>
      <c r="J13" s="12"/>
      <c r="K13" s="186" t="str">
        <f>IF(Ergebnisblatt!K13="","",Ergebnisblatt!K13)</f>
        <v/>
      </c>
      <c r="L13" s="187"/>
      <c r="M13" s="12"/>
      <c r="N13" s="70" t="str">
        <f>IF(Ergebnisblatt!N13="","",Ergebnisblatt!N13)</f>
        <v/>
      </c>
      <c r="O13" s="73" t="str">
        <f>IF(Ergebnisblatt!O13="","",Ergebnisblatt!O13)</f>
        <v/>
      </c>
      <c r="R13" s="51"/>
      <c r="S13" s="51"/>
      <c r="T13" s="51"/>
      <c r="U13" s="51"/>
      <c r="V13" s="51"/>
    </row>
    <row r="14" spans="1:22" ht="30" customHeight="1" x14ac:dyDescent="0.25">
      <c r="A14" s="13">
        <v>4</v>
      </c>
      <c r="B14" s="64" t="str">
        <f>IF(Ergebnisblatt!B14="","",Ergebnisblatt!B14)</f>
        <v/>
      </c>
      <c r="C14" s="195"/>
      <c r="D14" s="196"/>
      <c r="E14" s="196"/>
      <c r="F14" s="197"/>
      <c r="G14" s="11"/>
      <c r="H14" s="186" t="str">
        <f>IF(Ergebnisblatt!H14="","",Ergebnisblatt!H14)</f>
        <v/>
      </c>
      <c r="I14" s="187"/>
      <c r="J14" s="12"/>
      <c r="K14" s="186" t="str">
        <f>IF(Ergebnisblatt!K14="","",Ergebnisblatt!K14)</f>
        <v/>
      </c>
      <c r="L14" s="187"/>
      <c r="M14" s="12"/>
      <c r="N14" s="70" t="str">
        <f>IF(Ergebnisblatt!N14="","",Ergebnisblatt!N14)</f>
        <v/>
      </c>
      <c r="O14" s="73" t="str">
        <f>IF(Ergebnisblatt!O14="","",Ergebnisblatt!O14)</f>
        <v/>
      </c>
      <c r="R14" s="51"/>
      <c r="S14" s="106"/>
      <c r="T14" s="106"/>
      <c r="U14" s="51"/>
      <c r="V14" s="51"/>
    </row>
    <row r="15" spans="1:22" ht="30" customHeight="1" thickBot="1" x14ac:dyDescent="0.3">
      <c r="A15" s="14">
        <v>5</v>
      </c>
      <c r="B15" s="65" t="str">
        <f>IF(Ergebnisblatt!B15="","",Ergebnisblatt!B15)</f>
        <v/>
      </c>
      <c r="C15" s="195"/>
      <c r="D15" s="196"/>
      <c r="E15" s="196"/>
      <c r="F15" s="197"/>
      <c r="G15" s="11"/>
      <c r="H15" s="190" t="str">
        <f>IF(Ergebnisblatt!H15="","",Ergebnisblatt!H15)</f>
        <v/>
      </c>
      <c r="I15" s="191"/>
      <c r="J15" s="12"/>
      <c r="K15" s="190" t="str">
        <f>IF(Ergebnisblatt!K15="","",Ergebnisblatt!K15)</f>
        <v/>
      </c>
      <c r="L15" s="191"/>
      <c r="M15" s="12"/>
      <c r="N15" s="71" t="str">
        <f>IF(Ergebnisblatt!N15="","",Ergebnisblatt!N15)</f>
        <v/>
      </c>
      <c r="O15" s="74" t="str">
        <f>IF(Ergebnisblatt!O15="","",Ergebnisblatt!O15)</f>
        <v/>
      </c>
      <c r="R15" s="51"/>
      <c r="S15" s="106"/>
      <c r="T15" s="106"/>
      <c r="U15" s="51"/>
      <c r="V15" s="51"/>
    </row>
    <row r="16" spans="1:22" ht="30" customHeight="1" x14ac:dyDescent="0.25">
      <c r="A16" s="10">
        <v>6</v>
      </c>
      <c r="B16" s="63" t="str">
        <f>IF(Ergebnisblatt!B16="","",Ergebnisblatt!B16)</f>
        <v/>
      </c>
      <c r="C16" s="195"/>
      <c r="D16" s="196"/>
      <c r="E16" s="196"/>
      <c r="F16" s="197"/>
      <c r="G16" s="11"/>
      <c r="H16" s="188" t="str">
        <f>IF(Ergebnisblatt!H16="","",Ergebnisblatt!H16)</f>
        <v/>
      </c>
      <c r="I16" s="189"/>
      <c r="J16" s="12"/>
      <c r="K16" s="188" t="str">
        <f>IF(Ergebnisblatt!K16="","",Ergebnisblatt!K16)</f>
        <v/>
      </c>
      <c r="L16" s="189"/>
      <c r="M16" s="12"/>
      <c r="N16" s="69" t="str">
        <f>IF(Ergebnisblatt!N16="","",Ergebnisblatt!N16)</f>
        <v/>
      </c>
      <c r="O16" s="72" t="str">
        <f>IF(Ergebnisblatt!O16="","",Ergebnisblatt!O16)</f>
        <v/>
      </c>
      <c r="R16" s="51"/>
      <c r="S16" s="51"/>
      <c r="T16" s="51"/>
      <c r="U16" s="51"/>
      <c r="V16" s="51"/>
    </row>
    <row r="17" spans="1:22" ht="30" customHeight="1" x14ac:dyDescent="0.25">
      <c r="A17" s="13">
        <v>7</v>
      </c>
      <c r="B17" s="64" t="str">
        <f>IF(Ergebnisblatt!B17="","",Ergebnisblatt!B17)</f>
        <v/>
      </c>
      <c r="C17" s="195"/>
      <c r="D17" s="196"/>
      <c r="E17" s="196"/>
      <c r="F17" s="197"/>
      <c r="G17" s="11"/>
      <c r="H17" s="186" t="str">
        <f>IF(Ergebnisblatt!H17="","",Ergebnisblatt!H17)</f>
        <v/>
      </c>
      <c r="I17" s="187"/>
      <c r="J17" s="12"/>
      <c r="K17" s="186" t="str">
        <f>IF(Ergebnisblatt!K17="","",Ergebnisblatt!K17)</f>
        <v/>
      </c>
      <c r="L17" s="187"/>
      <c r="M17" s="12"/>
      <c r="N17" s="70" t="str">
        <f>IF(Ergebnisblatt!N17="","",Ergebnisblatt!N17)</f>
        <v/>
      </c>
      <c r="O17" s="73" t="str">
        <f>IF(Ergebnisblatt!O17="","",Ergebnisblatt!O17)</f>
        <v/>
      </c>
      <c r="R17" s="51"/>
      <c r="S17" s="51"/>
      <c r="T17" s="51"/>
      <c r="U17" s="51"/>
      <c r="V17" s="51"/>
    </row>
    <row r="18" spans="1:22" ht="30" customHeight="1" x14ac:dyDescent="0.25">
      <c r="A18" s="13">
        <v>8</v>
      </c>
      <c r="B18" s="64" t="str">
        <f>IF(Ergebnisblatt!B18="","",Ergebnisblatt!B18)</f>
        <v/>
      </c>
      <c r="C18" s="195"/>
      <c r="D18" s="196"/>
      <c r="E18" s="196"/>
      <c r="F18" s="197"/>
      <c r="G18" s="11"/>
      <c r="H18" s="186" t="str">
        <f>IF(Ergebnisblatt!H18="","",Ergebnisblatt!H18)</f>
        <v/>
      </c>
      <c r="I18" s="187"/>
      <c r="J18" s="12"/>
      <c r="K18" s="186" t="str">
        <f>IF(Ergebnisblatt!K18="","",Ergebnisblatt!K18)</f>
        <v/>
      </c>
      <c r="L18" s="187"/>
      <c r="M18" s="12"/>
      <c r="N18" s="70" t="str">
        <f>IF(Ergebnisblatt!N18="","",Ergebnisblatt!N18)</f>
        <v/>
      </c>
      <c r="O18" s="73" t="str">
        <f>IF(Ergebnisblatt!O18="","",Ergebnisblatt!O18)</f>
        <v/>
      </c>
      <c r="R18" s="51"/>
      <c r="S18" s="51"/>
      <c r="T18" s="51"/>
      <c r="U18" s="51"/>
      <c r="V18" s="51"/>
    </row>
    <row r="19" spans="1:22" ht="30" customHeight="1" x14ac:dyDescent="0.25">
      <c r="A19" s="13">
        <v>9</v>
      </c>
      <c r="B19" s="64" t="str">
        <f>IF(Ergebnisblatt!B19="","",Ergebnisblatt!B19)</f>
        <v/>
      </c>
      <c r="C19" s="195"/>
      <c r="D19" s="196"/>
      <c r="E19" s="196"/>
      <c r="F19" s="197"/>
      <c r="G19" s="11"/>
      <c r="H19" s="186" t="str">
        <f>IF(Ergebnisblatt!H19="","",Ergebnisblatt!H19)</f>
        <v/>
      </c>
      <c r="I19" s="187"/>
      <c r="J19" s="12"/>
      <c r="K19" s="186" t="str">
        <f>IF(Ergebnisblatt!K19="","",Ergebnisblatt!K19)</f>
        <v/>
      </c>
      <c r="L19" s="187"/>
      <c r="M19" s="12"/>
      <c r="N19" s="70" t="str">
        <f>IF(Ergebnisblatt!N19="","",Ergebnisblatt!N19)</f>
        <v/>
      </c>
      <c r="O19" s="73" t="str">
        <f>IF(Ergebnisblatt!O19="","",Ergebnisblatt!O19)</f>
        <v/>
      </c>
    </row>
    <row r="20" spans="1:22" ht="30" customHeight="1" thickBot="1" x14ac:dyDescent="0.3">
      <c r="A20" s="14">
        <v>10</v>
      </c>
      <c r="B20" s="65" t="str">
        <f>IF(Ergebnisblatt!B20="","",Ergebnisblatt!B20)</f>
        <v/>
      </c>
      <c r="C20" s="195"/>
      <c r="D20" s="196"/>
      <c r="E20" s="196"/>
      <c r="F20" s="197"/>
      <c r="G20" s="11"/>
      <c r="H20" s="190" t="str">
        <f>IF(Ergebnisblatt!H20="","",Ergebnisblatt!H20)</f>
        <v/>
      </c>
      <c r="I20" s="191"/>
      <c r="J20" s="12"/>
      <c r="K20" s="190" t="str">
        <f>IF(Ergebnisblatt!K20="","",Ergebnisblatt!K20)</f>
        <v/>
      </c>
      <c r="L20" s="191"/>
      <c r="M20" s="12"/>
      <c r="N20" s="71" t="str">
        <f>IF(Ergebnisblatt!N20="","",Ergebnisblatt!N20)</f>
        <v/>
      </c>
      <c r="O20" s="74" t="str">
        <f>IF(Ergebnisblatt!O20="","",Ergebnisblatt!O20)</f>
        <v/>
      </c>
    </row>
    <row r="21" spans="1:22" ht="30" customHeight="1" x14ac:dyDescent="0.25">
      <c r="A21" s="10">
        <v>11</v>
      </c>
      <c r="B21" s="63" t="str">
        <f>IF(Ergebnisblatt!B21="","",Ergebnisblatt!B21)</f>
        <v/>
      </c>
      <c r="C21" s="195"/>
      <c r="D21" s="196"/>
      <c r="E21" s="196"/>
      <c r="F21" s="197"/>
      <c r="G21" s="11"/>
      <c r="H21" s="188" t="str">
        <f>IF(Ergebnisblatt!H21="","",Ergebnisblatt!H21)</f>
        <v/>
      </c>
      <c r="I21" s="189"/>
      <c r="J21" s="12"/>
      <c r="K21" s="188" t="str">
        <f>IF(Ergebnisblatt!K21="","",Ergebnisblatt!K21)</f>
        <v/>
      </c>
      <c r="L21" s="189"/>
      <c r="M21" s="12"/>
      <c r="N21" s="69" t="str">
        <f>IF(Ergebnisblatt!N21="","",Ergebnisblatt!N21)</f>
        <v/>
      </c>
      <c r="O21" s="72" t="str">
        <f>IF(Ergebnisblatt!O21="","",Ergebnisblatt!O21)</f>
        <v/>
      </c>
    </row>
    <row r="22" spans="1:22" ht="30" customHeight="1" x14ac:dyDescent="0.25">
      <c r="A22" s="13">
        <v>12</v>
      </c>
      <c r="B22" s="64" t="str">
        <f>IF(Ergebnisblatt!B22="","",Ergebnisblatt!B22)</f>
        <v/>
      </c>
      <c r="C22" s="195"/>
      <c r="D22" s="196"/>
      <c r="E22" s="196"/>
      <c r="F22" s="197"/>
      <c r="G22" s="11"/>
      <c r="H22" s="186" t="str">
        <f>IF(Ergebnisblatt!H22="","",Ergebnisblatt!H22)</f>
        <v/>
      </c>
      <c r="I22" s="187"/>
      <c r="J22" s="12"/>
      <c r="K22" s="186" t="str">
        <f>IF(Ergebnisblatt!K22="","",Ergebnisblatt!K22)</f>
        <v/>
      </c>
      <c r="L22" s="187"/>
      <c r="M22" s="12"/>
      <c r="N22" s="70" t="str">
        <f>IF(Ergebnisblatt!N22="","",Ergebnisblatt!N22)</f>
        <v/>
      </c>
      <c r="O22" s="73" t="str">
        <f>IF(Ergebnisblatt!O22="","",Ergebnisblatt!O22)</f>
        <v/>
      </c>
    </row>
    <row r="23" spans="1:22" ht="30" customHeight="1" x14ac:dyDescent="0.25">
      <c r="A23" s="13">
        <v>13</v>
      </c>
      <c r="B23" s="64" t="str">
        <f>IF(Ergebnisblatt!B23="","",Ergebnisblatt!B23)</f>
        <v/>
      </c>
      <c r="C23" s="195"/>
      <c r="D23" s="196"/>
      <c r="E23" s="196"/>
      <c r="F23" s="197"/>
      <c r="G23" s="11"/>
      <c r="H23" s="186" t="str">
        <f>IF(Ergebnisblatt!H23="","",Ergebnisblatt!H23)</f>
        <v/>
      </c>
      <c r="I23" s="187"/>
      <c r="J23" s="12"/>
      <c r="K23" s="186" t="str">
        <f>IF(Ergebnisblatt!K23="","",Ergebnisblatt!K23)</f>
        <v/>
      </c>
      <c r="L23" s="187"/>
      <c r="M23" s="12"/>
      <c r="N23" s="70" t="str">
        <f>IF(Ergebnisblatt!N23="","",Ergebnisblatt!N23)</f>
        <v/>
      </c>
      <c r="O23" s="73" t="str">
        <f>IF(Ergebnisblatt!O23="","",Ergebnisblatt!O23)</f>
        <v/>
      </c>
    </row>
    <row r="24" spans="1:22" ht="30" customHeight="1" x14ac:dyDescent="0.25">
      <c r="A24" s="13">
        <v>14</v>
      </c>
      <c r="B24" s="64" t="str">
        <f>IF(Ergebnisblatt!B24="","",Ergebnisblatt!B24)</f>
        <v/>
      </c>
      <c r="C24" s="195"/>
      <c r="D24" s="196"/>
      <c r="E24" s="196"/>
      <c r="F24" s="197"/>
      <c r="G24" s="11"/>
      <c r="H24" s="186" t="str">
        <f>IF(Ergebnisblatt!H24="","",Ergebnisblatt!H24)</f>
        <v/>
      </c>
      <c r="I24" s="187"/>
      <c r="J24" s="12"/>
      <c r="K24" s="186" t="str">
        <f>IF(Ergebnisblatt!K24="","",Ergebnisblatt!K24)</f>
        <v/>
      </c>
      <c r="L24" s="187"/>
      <c r="M24" s="12"/>
      <c r="N24" s="70" t="str">
        <f>IF(Ergebnisblatt!N24="","",Ergebnisblatt!N24)</f>
        <v/>
      </c>
      <c r="O24" s="73" t="str">
        <f>IF(Ergebnisblatt!O24="","",Ergebnisblatt!O24)</f>
        <v/>
      </c>
    </row>
    <row r="25" spans="1:22" ht="30" customHeight="1" thickBot="1" x14ac:dyDescent="0.3">
      <c r="A25" s="34">
        <v>15</v>
      </c>
      <c r="B25" s="66" t="str">
        <f>IF(Ergebnisblatt!B25="","",Ergebnisblatt!B25)</f>
        <v/>
      </c>
      <c r="C25" s="195"/>
      <c r="D25" s="196"/>
      <c r="E25" s="196"/>
      <c r="F25" s="197"/>
      <c r="G25" s="11"/>
      <c r="H25" s="190" t="str">
        <f>IF(Ergebnisblatt!H25="","",Ergebnisblatt!H25)</f>
        <v/>
      </c>
      <c r="I25" s="191"/>
      <c r="J25" s="12"/>
      <c r="K25" s="190" t="str">
        <f>IF(Ergebnisblatt!K25="","",Ergebnisblatt!K25)</f>
        <v/>
      </c>
      <c r="L25" s="191"/>
      <c r="M25" s="12"/>
      <c r="N25" s="71" t="str">
        <f>IF(Ergebnisblatt!N25="","",Ergebnisblatt!N25)</f>
        <v/>
      </c>
      <c r="O25" s="74" t="str">
        <f>IF(Ergebnisblatt!O25="","",Ergebnisblatt!O25)</f>
        <v/>
      </c>
    </row>
    <row r="26" spans="1:22" ht="30" customHeight="1" x14ac:dyDescent="0.25">
      <c r="A26" s="10">
        <v>16</v>
      </c>
      <c r="B26" s="63" t="str">
        <f>IF(Ergebnisblatt!B26="","",Ergebnisblatt!B26)</f>
        <v/>
      </c>
      <c r="C26" s="195"/>
      <c r="D26" s="196"/>
      <c r="E26" s="196"/>
      <c r="F26" s="197"/>
      <c r="G26" s="11"/>
      <c r="H26" s="188" t="str">
        <f>IF(Ergebnisblatt!H26="","",Ergebnisblatt!H26)</f>
        <v/>
      </c>
      <c r="I26" s="189"/>
      <c r="J26" s="12"/>
      <c r="K26" s="188" t="str">
        <f>IF(Ergebnisblatt!K26="","",Ergebnisblatt!K26)</f>
        <v/>
      </c>
      <c r="L26" s="189"/>
      <c r="M26" s="12"/>
      <c r="N26" s="69" t="str">
        <f>IF(Ergebnisblatt!N26="","",Ergebnisblatt!N26)</f>
        <v/>
      </c>
      <c r="O26" s="72" t="str">
        <f>IF(Ergebnisblatt!O26="","",Ergebnisblatt!O26)</f>
        <v/>
      </c>
    </row>
    <row r="27" spans="1:22" ht="30" customHeight="1" x14ac:dyDescent="0.25">
      <c r="A27" s="13">
        <v>17</v>
      </c>
      <c r="B27" s="64" t="str">
        <f>IF(Ergebnisblatt!B27="","",Ergebnisblatt!B27)</f>
        <v/>
      </c>
      <c r="C27" s="195"/>
      <c r="D27" s="196"/>
      <c r="E27" s="196"/>
      <c r="F27" s="197"/>
      <c r="G27" s="11"/>
      <c r="H27" s="186" t="str">
        <f>IF(Ergebnisblatt!H27="","",Ergebnisblatt!H27)</f>
        <v/>
      </c>
      <c r="I27" s="187"/>
      <c r="J27" s="12"/>
      <c r="K27" s="186" t="str">
        <f>IF(Ergebnisblatt!K27="","",Ergebnisblatt!K27)</f>
        <v/>
      </c>
      <c r="L27" s="187"/>
      <c r="M27" s="12"/>
      <c r="N27" s="70" t="str">
        <f>IF(Ergebnisblatt!N27="","",Ergebnisblatt!N27)</f>
        <v/>
      </c>
      <c r="O27" s="73" t="str">
        <f>IF(Ergebnisblatt!O27="","",Ergebnisblatt!O27)</f>
        <v/>
      </c>
    </row>
    <row r="28" spans="1:22" ht="30" customHeight="1" x14ac:dyDescent="0.25">
      <c r="A28" s="13">
        <v>18</v>
      </c>
      <c r="B28" s="64" t="str">
        <f>IF(Ergebnisblatt!B28="","",Ergebnisblatt!B28)</f>
        <v/>
      </c>
      <c r="C28" s="195"/>
      <c r="D28" s="196"/>
      <c r="E28" s="196"/>
      <c r="F28" s="197"/>
      <c r="G28" s="11"/>
      <c r="H28" s="186" t="str">
        <f>IF(Ergebnisblatt!H28="","",Ergebnisblatt!H28)</f>
        <v/>
      </c>
      <c r="I28" s="187"/>
      <c r="J28" s="12"/>
      <c r="K28" s="186" t="str">
        <f>IF(Ergebnisblatt!K28="","",Ergebnisblatt!K28)</f>
        <v/>
      </c>
      <c r="L28" s="187"/>
      <c r="M28" s="12"/>
      <c r="N28" s="70" t="str">
        <f>IF(Ergebnisblatt!N28="","",Ergebnisblatt!N28)</f>
        <v/>
      </c>
      <c r="O28" s="73" t="str">
        <f>IF(Ergebnisblatt!O28="","",Ergebnisblatt!O28)</f>
        <v/>
      </c>
    </row>
    <row r="29" spans="1:22" ht="30" customHeight="1" x14ac:dyDescent="0.25">
      <c r="A29" s="13">
        <v>19</v>
      </c>
      <c r="B29" s="64" t="str">
        <f>IF(Ergebnisblatt!B29="","",Ergebnisblatt!B29)</f>
        <v/>
      </c>
      <c r="C29" s="195"/>
      <c r="D29" s="196"/>
      <c r="E29" s="196"/>
      <c r="F29" s="197"/>
      <c r="G29" s="11"/>
      <c r="H29" s="186" t="str">
        <f>IF(Ergebnisblatt!H29="","",Ergebnisblatt!H29)</f>
        <v/>
      </c>
      <c r="I29" s="187"/>
      <c r="J29" s="12"/>
      <c r="K29" s="186" t="str">
        <f>IF(Ergebnisblatt!K29="","",Ergebnisblatt!K29)</f>
        <v/>
      </c>
      <c r="L29" s="187"/>
      <c r="M29" s="12"/>
      <c r="N29" s="70" t="str">
        <f>IF(Ergebnisblatt!N29="","",Ergebnisblatt!N29)</f>
        <v/>
      </c>
      <c r="O29" s="73" t="str">
        <f>IF(Ergebnisblatt!O29="","",Ergebnisblatt!O29)</f>
        <v/>
      </c>
    </row>
    <row r="30" spans="1:22" ht="30" customHeight="1" thickBot="1" x14ac:dyDescent="0.3">
      <c r="A30" s="14">
        <v>20</v>
      </c>
      <c r="B30" s="65" t="str">
        <f>IF(Ergebnisblatt!B30="","",Ergebnisblatt!B30)</f>
        <v/>
      </c>
      <c r="C30" s="195"/>
      <c r="D30" s="196"/>
      <c r="E30" s="196"/>
      <c r="F30" s="197"/>
      <c r="G30" s="11"/>
      <c r="H30" s="190" t="str">
        <f>IF(Ergebnisblatt!H30="","",Ergebnisblatt!H30)</f>
        <v/>
      </c>
      <c r="I30" s="191"/>
      <c r="J30" s="12"/>
      <c r="K30" s="190" t="str">
        <f>IF(Ergebnisblatt!K30="","",Ergebnisblatt!K30)</f>
        <v/>
      </c>
      <c r="L30" s="191"/>
      <c r="M30" s="12"/>
      <c r="N30" s="71" t="str">
        <f>IF(Ergebnisblatt!N30="","",Ergebnisblatt!N30)</f>
        <v/>
      </c>
      <c r="O30" s="74" t="str">
        <f>IF(Ergebnisblatt!O30="","",Ergebnisblatt!O30)</f>
        <v/>
      </c>
    </row>
    <row r="31" spans="1:22" ht="30" customHeight="1" x14ac:dyDescent="0.25">
      <c r="A31" s="37">
        <v>21</v>
      </c>
      <c r="B31" s="67" t="str">
        <f>IF(Ergebnisblatt!B31="","",Ergebnisblatt!B31)</f>
        <v/>
      </c>
      <c r="C31" s="195"/>
      <c r="D31" s="196"/>
      <c r="E31" s="196"/>
      <c r="F31" s="197"/>
      <c r="G31" s="11"/>
      <c r="H31" s="188" t="str">
        <f>IF(Ergebnisblatt!H31="","",Ergebnisblatt!H31)</f>
        <v/>
      </c>
      <c r="I31" s="189"/>
      <c r="J31" s="12"/>
      <c r="K31" s="188" t="str">
        <f>IF(Ergebnisblatt!K31="","",Ergebnisblatt!K31)</f>
        <v/>
      </c>
      <c r="L31" s="189"/>
      <c r="M31" s="12"/>
      <c r="N31" s="69" t="str">
        <f>IF(Ergebnisblatt!N31="","",Ergebnisblatt!N31)</f>
        <v/>
      </c>
      <c r="O31" s="72" t="str">
        <f>IF(Ergebnisblatt!O31="","",Ergebnisblatt!O31)</f>
        <v/>
      </c>
    </row>
    <row r="32" spans="1:22" ht="30" customHeight="1" x14ac:dyDescent="0.25">
      <c r="A32" s="13">
        <v>22</v>
      </c>
      <c r="B32" s="64" t="str">
        <f>IF(Ergebnisblatt!B32="","",Ergebnisblatt!B32)</f>
        <v/>
      </c>
      <c r="C32" s="195"/>
      <c r="D32" s="196"/>
      <c r="E32" s="196"/>
      <c r="F32" s="197"/>
      <c r="G32" s="11"/>
      <c r="H32" s="186" t="str">
        <f>IF(Ergebnisblatt!H32="","",Ergebnisblatt!H32)</f>
        <v/>
      </c>
      <c r="I32" s="187"/>
      <c r="J32" s="12"/>
      <c r="K32" s="186" t="str">
        <f>IF(Ergebnisblatt!K32="","",Ergebnisblatt!K32)</f>
        <v/>
      </c>
      <c r="L32" s="187"/>
      <c r="M32" s="12"/>
      <c r="N32" s="70" t="str">
        <f>IF(Ergebnisblatt!N32="","",Ergebnisblatt!N32)</f>
        <v/>
      </c>
      <c r="O32" s="73" t="str">
        <f>IF(Ergebnisblatt!O32="","",Ergebnisblatt!O32)</f>
        <v/>
      </c>
      <c r="Q32" s="4"/>
    </row>
    <row r="33" spans="1:17" ht="30" customHeight="1" x14ac:dyDescent="0.25">
      <c r="A33" s="13">
        <v>23</v>
      </c>
      <c r="B33" s="64" t="str">
        <f>IF(Ergebnisblatt!B33="","",Ergebnisblatt!B33)</f>
        <v/>
      </c>
      <c r="C33" s="195"/>
      <c r="D33" s="196"/>
      <c r="E33" s="196"/>
      <c r="F33" s="197"/>
      <c r="G33" s="11"/>
      <c r="H33" s="186" t="str">
        <f>IF(Ergebnisblatt!H33="","",Ergebnisblatt!H33)</f>
        <v/>
      </c>
      <c r="I33" s="187"/>
      <c r="J33" s="12"/>
      <c r="K33" s="186" t="str">
        <f>IF(Ergebnisblatt!K33="","",Ergebnisblatt!K33)</f>
        <v/>
      </c>
      <c r="L33" s="187"/>
      <c r="M33" s="12"/>
      <c r="N33" s="70" t="str">
        <f>IF(Ergebnisblatt!N33="","",Ergebnisblatt!N33)</f>
        <v/>
      </c>
      <c r="O33" s="73" t="str">
        <f>IF(Ergebnisblatt!O33="","",Ergebnisblatt!O33)</f>
        <v/>
      </c>
    </row>
    <row r="34" spans="1:17" ht="30" customHeight="1" x14ac:dyDescent="0.25">
      <c r="A34" s="13">
        <v>24</v>
      </c>
      <c r="B34" s="64" t="str">
        <f>IF(Ergebnisblatt!B34="","",Ergebnisblatt!B34)</f>
        <v/>
      </c>
      <c r="C34" s="195"/>
      <c r="D34" s="196"/>
      <c r="E34" s="196"/>
      <c r="F34" s="197"/>
      <c r="G34" s="11"/>
      <c r="H34" s="186" t="str">
        <f>IF(Ergebnisblatt!H34="","",Ergebnisblatt!H34)</f>
        <v/>
      </c>
      <c r="I34" s="187"/>
      <c r="J34" s="12"/>
      <c r="K34" s="186" t="str">
        <f>IF(Ergebnisblatt!K34="","",Ergebnisblatt!K34)</f>
        <v/>
      </c>
      <c r="L34" s="187"/>
      <c r="M34" s="12"/>
      <c r="N34" s="70" t="str">
        <f>IF(Ergebnisblatt!N34="","",Ergebnisblatt!N34)</f>
        <v/>
      </c>
      <c r="O34" s="73" t="str">
        <f>IF(Ergebnisblatt!O34="","",Ergebnisblatt!O34)</f>
        <v/>
      </c>
    </row>
    <row r="35" spans="1:17" ht="30" customHeight="1" thickBot="1" x14ac:dyDescent="0.3">
      <c r="A35" s="14">
        <v>25</v>
      </c>
      <c r="B35" s="65" t="str">
        <f>IF(Ergebnisblatt!B35="","",Ergebnisblatt!B35)</f>
        <v/>
      </c>
      <c r="C35" s="195"/>
      <c r="D35" s="196"/>
      <c r="E35" s="196"/>
      <c r="F35" s="197"/>
      <c r="G35" s="11"/>
      <c r="H35" s="190" t="str">
        <f>IF(Ergebnisblatt!H35="","",Ergebnisblatt!H35)</f>
        <v/>
      </c>
      <c r="I35" s="191"/>
      <c r="J35" s="12"/>
      <c r="K35" s="190" t="str">
        <f>IF(Ergebnisblatt!K35="","",Ergebnisblatt!K35)</f>
        <v/>
      </c>
      <c r="L35" s="191"/>
      <c r="M35" s="12"/>
      <c r="N35" s="71" t="str">
        <f>IF(Ergebnisblatt!N35="","",Ergebnisblatt!N35)</f>
        <v/>
      </c>
      <c r="O35" s="74" t="str">
        <f>IF(Ergebnisblatt!O35="","",Ergebnisblatt!O35)</f>
        <v/>
      </c>
    </row>
    <row r="36" spans="1:17" ht="30" customHeight="1" x14ac:dyDescent="0.25">
      <c r="A36" s="10">
        <v>26</v>
      </c>
      <c r="B36" s="63" t="str">
        <f>IF(Ergebnisblatt!B36="","",Ergebnisblatt!B36)</f>
        <v/>
      </c>
      <c r="C36" s="195"/>
      <c r="D36" s="196"/>
      <c r="E36" s="196"/>
      <c r="F36" s="197"/>
      <c r="G36" s="11"/>
      <c r="H36" s="188" t="str">
        <f>IF(Ergebnisblatt!H36="","",Ergebnisblatt!H36)</f>
        <v/>
      </c>
      <c r="I36" s="189"/>
      <c r="J36" s="12"/>
      <c r="K36" s="188" t="str">
        <f>IF(Ergebnisblatt!K36="","",Ergebnisblatt!K36)</f>
        <v/>
      </c>
      <c r="L36" s="189"/>
      <c r="M36" s="12"/>
      <c r="N36" s="69" t="str">
        <f>IF(Ergebnisblatt!N36="","",Ergebnisblatt!N36)</f>
        <v/>
      </c>
      <c r="O36" s="72" t="str">
        <f>IF(Ergebnisblatt!O36="","",Ergebnisblatt!O36)</f>
        <v/>
      </c>
    </row>
    <row r="37" spans="1:17" ht="30" customHeight="1" x14ac:dyDescent="0.25">
      <c r="A37" s="13">
        <v>27</v>
      </c>
      <c r="B37" s="64" t="str">
        <f>IF(Ergebnisblatt!B37="","",Ergebnisblatt!B37)</f>
        <v/>
      </c>
      <c r="C37" s="195"/>
      <c r="D37" s="196"/>
      <c r="E37" s="196"/>
      <c r="F37" s="197"/>
      <c r="G37" s="11"/>
      <c r="H37" s="186" t="str">
        <f>IF(Ergebnisblatt!H37="","",Ergebnisblatt!H37)</f>
        <v/>
      </c>
      <c r="I37" s="187"/>
      <c r="J37" s="12"/>
      <c r="K37" s="186" t="str">
        <f>IF(Ergebnisblatt!K37="","",Ergebnisblatt!K37)</f>
        <v/>
      </c>
      <c r="L37" s="187"/>
      <c r="M37" s="12"/>
      <c r="N37" s="70" t="str">
        <f>IF(Ergebnisblatt!N37="","",Ergebnisblatt!N37)</f>
        <v/>
      </c>
      <c r="O37" s="73" t="str">
        <f>IF(Ergebnisblatt!O37="","",Ergebnisblatt!O37)</f>
        <v/>
      </c>
    </row>
    <row r="38" spans="1:17" ht="30" customHeight="1" x14ac:dyDescent="0.25">
      <c r="A38" s="13">
        <v>28</v>
      </c>
      <c r="B38" s="64" t="str">
        <f>IF(Ergebnisblatt!B38="","",Ergebnisblatt!B38)</f>
        <v/>
      </c>
      <c r="C38" s="195"/>
      <c r="D38" s="196"/>
      <c r="E38" s="196"/>
      <c r="F38" s="197"/>
      <c r="G38" s="11"/>
      <c r="H38" s="186" t="str">
        <f>IF(Ergebnisblatt!H38="","",Ergebnisblatt!H38)</f>
        <v/>
      </c>
      <c r="I38" s="187"/>
      <c r="J38" s="12"/>
      <c r="K38" s="186" t="str">
        <f>IF(Ergebnisblatt!K38="","",Ergebnisblatt!K38)</f>
        <v/>
      </c>
      <c r="L38" s="187"/>
      <c r="M38" s="12"/>
      <c r="N38" s="70" t="str">
        <f>IF(Ergebnisblatt!N38="","",Ergebnisblatt!N38)</f>
        <v/>
      </c>
      <c r="O38" s="73" t="str">
        <f>IF(Ergebnisblatt!O38="","",Ergebnisblatt!O38)</f>
        <v/>
      </c>
    </row>
    <row r="39" spans="1:17" ht="30" customHeight="1" x14ac:dyDescent="0.25">
      <c r="A39" s="13">
        <v>29</v>
      </c>
      <c r="B39" s="64" t="str">
        <f>IF(Ergebnisblatt!B39="","",Ergebnisblatt!B39)</f>
        <v/>
      </c>
      <c r="C39" s="195"/>
      <c r="D39" s="196"/>
      <c r="E39" s="196"/>
      <c r="F39" s="197"/>
      <c r="G39" s="11"/>
      <c r="H39" s="186" t="str">
        <f>IF(Ergebnisblatt!H39="","",Ergebnisblatt!H39)</f>
        <v/>
      </c>
      <c r="I39" s="187"/>
      <c r="J39" s="12"/>
      <c r="K39" s="186" t="str">
        <f>IF(Ergebnisblatt!K39="","",Ergebnisblatt!K39)</f>
        <v/>
      </c>
      <c r="L39" s="187"/>
      <c r="M39" s="12"/>
      <c r="N39" s="70" t="str">
        <f>IF(Ergebnisblatt!N39="","",Ergebnisblatt!N39)</f>
        <v/>
      </c>
      <c r="O39" s="73" t="str">
        <f>IF(Ergebnisblatt!O39="","",Ergebnisblatt!O39)</f>
        <v/>
      </c>
    </row>
    <row r="40" spans="1:17" ht="30" customHeight="1" thickBot="1" x14ac:dyDescent="0.3">
      <c r="A40" s="14">
        <v>30</v>
      </c>
      <c r="B40" s="65" t="str">
        <f>IF(Ergebnisblatt!B40="","",Ergebnisblatt!B40)</f>
        <v/>
      </c>
      <c r="C40" s="198"/>
      <c r="D40" s="199"/>
      <c r="E40" s="199"/>
      <c r="F40" s="200"/>
      <c r="G40" s="11"/>
      <c r="H40" s="190" t="str">
        <f>IF(Ergebnisblatt!H40="","",Ergebnisblatt!H40)</f>
        <v/>
      </c>
      <c r="I40" s="191"/>
      <c r="J40" s="12"/>
      <c r="K40" s="190" t="str">
        <f>IF(Ergebnisblatt!K40="","",Ergebnisblatt!K40)</f>
        <v/>
      </c>
      <c r="L40" s="191"/>
      <c r="M40" s="12"/>
      <c r="N40" s="71" t="str">
        <f>IF(Ergebnisblatt!N40="","",Ergebnisblatt!N40)</f>
        <v/>
      </c>
      <c r="O40" s="74" t="str">
        <f>IF(Ergebnisblatt!O40="","",Ergebnisblatt!O40)</f>
        <v/>
      </c>
    </row>
    <row r="41" spans="1:17" s="23" customFormat="1" ht="30" customHeight="1" thickBot="1" x14ac:dyDescent="0.4">
      <c r="A41" s="159" t="s">
        <v>28</v>
      </c>
      <c r="B41" s="160"/>
      <c r="C41" s="55">
        <f>IF(Ergebnisblatt!C41="","",Ergebnisblatt!C41)</f>
        <v>0</v>
      </c>
      <c r="D41" s="168"/>
      <c r="E41" s="169"/>
      <c r="F41" s="170" t="s">
        <v>106</v>
      </c>
      <c r="G41" s="171"/>
      <c r="H41" s="161" t="str">
        <f>IF(Ergebnisblatt!H41="","",Ergebnisblatt!H41)</f>
        <v/>
      </c>
      <c r="I41" s="162"/>
      <c r="J41" s="25"/>
      <c r="K41" s="163" t="str">
        <f>IF(Ergebnisblatt!K41="","",Ergebnisblatt!K41)</f>
        <v/>
      </c>
      <c r="L41" s="164"/>
      <c r="M41" s="25"/>
      <c r="N41" s="24"/>
      <c r="O41" s="30" t="str">
        <f>IF(Ergebnisblatt!O41="","",Ergebnisblatt!O41)</f>
        <v/>
      </c>
      <c r="P41" s="26" t="str">
        <f t="shared" ref="P41:Q41" si="0">IF(COUNT(P11:P40)=0, "",AVERAGE(P11:P40))</f>
        <v/>
      </c>
      <c r="Q41" s="23" t="str">
        <f t="shared" si="0"/>
        <v/>
      </c>
    </row>
    <row r="43" spans="1:17" ht="13" thickBot="1" x14ac:dyDescent="0.3">
      <c r="G43" s="7"/>
      <c r="H43" s="7"/>
      <c r="I43" s="7"/>
      <c r="J43" s="7"/>
      <c r="K43" s="7"/>
      <c r="L43" s="7"/>
      <c r="M43" s="7"/>
      <c r="N43" s="7"/>
      <c r="O43" s="7"/>
    </row>
    <row r="44" spans="1:17" ht="30" customHeight="1" x14ac:dyDescent="0.25">
      <c r="A44" s="143" t="s">
        <v>75</v>
      </c>
      <c r="B44" s="144"/>
      <c r="C44" s="144"/>
      <c r="D44" s="145"/>
      <c r="E44" s="32"/>
      <c r="F44" s="150" t="s">
        <v>95</v>
      </c>
      <c r="G44" s="151"/>
      <c r="H44" s="151"/>
      <c r="I44" s="151"/>
      <c r="J44" s="151"/>
      <c r="K44" s="151"/>
      <c r="L44" s="151"/>
      <c r="M44" s="151"/>
      <c r="N44" s="151"/>
      <c r="O44" s="152"/>
    </row>
    <row r="45" spans="1:17" ht="60" customHeight="1" x14ac:dyDescent="0.25">
      <c r="A45" s="155" t="s">
        <v>24</v>
      </c>
      <c r="B45" s="156"/>
      <c r="C45" s="201" t="str">
        <f>IF(Ergebnisblatt!C45="","",Ergebnisblatt!C45)</f>
        <v/>
      </c>
      <c r="D45" s="202"/>
      <c r="E45" s="75"/>
      <c r="F45" s="146" t="s">
        <v>24</v>
      </c>
      <c r="G45" s="147"/>
      <c r="H45" s="147"/>
      <c r="I45" s="203" t="str">
        <f>IF(Ergebnisblatt!I45="","",Ergebnisblatt!I45)</f>
        <v/>
      </c>
      <c r="J45" s="203"/>
      <c r="K45" s="203"/>
      <c r="L45" s="203"/>
      <c r="M45" s="203"/>
      <c r="N45" s="203"/>
      <c r="O45" s="204"/>
    </row>
    <row r="46" spans="1:17" ht="60" customHeight="1" thickBot="1" x14ac:dyDescent="0.3">
      <c r="A46" s="153" t="s">
        <v>27</v>
      </c>
      <c r="B46" s="154"/>
      <c r="C46" s="205" t="str">
        <f>IF(Ergebnisblatt!C46="","",Ergebnisblatt!C46)</f>
        <v/>
      </c>
      <c r="D46" s="206"/>
      <c r="E46" s="76"/>
      <c r="F46" s="148" t="s">
        <v>27</v>
      </c>
      <c r="G46" s="149"/>
      <c r="H46" s="149"/>
      <c r="I46" s="205" t="str">
        <f>IF(Ergebnisblatt!I46="","",Ergebnisblatt!I46)</f>
        <v/>
      </c>
      <c r="J46" s="205"/>
      <c r="K46" s="205"/>
      <c r="L46" s="205"/>
      <c r="M46" s="205"/>
      <c r="N46" s="205"/>
      <c r="O46" s="206"/>
    </row>
    <row r="47" spans="1:17" x14ac:dyDescent="0.25">
      <c r="E47" s="33"/>
      <c r="F47" s="33"/>
      <c r="G47" s="7"/>
      <c r="H47" s="7"/>
      <c r="I47" s="7"/>
      <c r="J47" s="7"/>
      <c r="K47" s="7"/>
      <c r="L47" s="7"/>
      <c r="M47" s="7"/>
      <c r="N47" s="7"/>
      <c r="O47" s="7"/>
    </row>
    <row r="48" spans="1:17" x14ac:dyDescent="0.25">
      <c r="E48" s="33"/>
      <c r="F48" s="33"/>
    </row>
  </sheetData>
  <sheetProtection algorithmName="SHA-512" hashValue="P/XaOM7RHY3sTjDE+mnAR5+EMieWWH4zXpD8JtlcAMhgOky0JDu6JY176r6XoTCedriJ1b65CVu+4aFfVS+1wQ==" saltValue="rH4HBJllCK/I3/FP1wyfbg==" spinCount="100000" sheet="1" selectLockedCells="1"/>
  <mergeCells count="103">
    <mergeCell ref="A45:B45"/>
    <mergeCell ref="C45:D45"/>
    <mergeCell ref="F45:H45"/>
    <mergeCell ref="I45:O45"/>
    <mergeCell ref="A46:B46"/>
    <mergeCell ref="C46:D46"/>
    <mergeCell ref="F46:H46"/>
    <mergeCell ref="I46:O46"/>
    <mergeCell ref="A41:B41"/>
    <mergeCell ref="D41:E41"/>
    <mergeCell ref="F41:G41"/>
    <mergeCell ref="H41:I41"/>
    <mergeCell ref="K41:L41"/>
    <mergeCell ref="A44:D44"/>
    <mergeCell ref="F44:O44"/>
    <mergeCell ref="H39:I39"/>
    <mergeCell ref="K39:L39"/>
    <mergeCell ref="H40:I40"/>
    <mergeCell ref="K40:L40"/>
    <mergeCell ref="C11:F40"/>
    <mergeCell ref="H37:I37"/>
    <mergeCell ref="K37:L37"/>
    <mergeCell ref="H38:I38"/>
    <mergeCell ref="K38:L38"/>
    <mergeCell ref="H35:I35"/>
    <mergeCell ref="K35:L35"/>
    <mergeCell ref="H36:I36"/>
    <mergeCell ref="K36:L36"/>
    <mergeCell ref="H33:I33"/>
    <mergeCell ref="K33:L33"/>
    <mergeCell ref="H34:I34"/>
    <mergeCell ref="K34:L34"/>
    <mergeCell ref="H31:I31"/>
    <mergeCell ref="K31:L31"/>
    <mergeCell ref="H32:I32"/>
    <mergeCell ref="K32:L32"/>
    <mergeCell ref="H29:I29"/>
    <mergeCell ref="K29:L29"/>
    <mergeCell ref="H30:I30"/>
    <mergeCell ref="K30:L30"/>
    <mergeCell ref="H27:I27"/>
    <mergeCell ref="K27:L27"/>
    <mergeCell ref="H28:I28"/>
    <mergeCell ref="K28:L28"/>
    <mergeCell ref="H25:I25"/>
    <mergeCell ref="K25:L25"/>
    <mergeCell ref="H26:I26"/>
    <mergeCell ref="K26:L26"/>
    <mergeCell ref="H23:I23"/>
    <mergeCell ref="K23:L23"/>
    <mergeCell ref="H24:I24"/>
    <mergeCell ref="K24:L24"/>
    <mergeCell ref="H21:I21"/>
    <mergeCell ref="K21:L21"/>
    <mergeCell ref="H22:I22"/>
    <mergeCell ref="K22:L22"/>
    <mergeCell ref="H19:I19"/>
    <mergeCell ref="K19:L19"/>
    <mergeCell ref="H20:I20"/>
    <mergeCell ref="K20:L20"/>
    <mergeCell ref="H17:I17"/>
    <mergeCell ref="K17:L17"/>
    <mergeCell ref="H18:I18"/>
    <mergeCell ref="K18:L18"/>
    <mergeCell ref="S14:T15"/>
    <mergeCell ref="H15:I15"/>
    <mergeCell ref="K15:L15"/>
    <mergeCell ref="H16:I16"/>
    <mergeCell ref="K16:L16"/>
    <mergeCell ref="H13:I13"/>
    <mergeCell ref="K13:L13"/>
    <mergeCell ref="H14:I14"/>
    <mergeCell ref="K14:L14"/>
    <mergeCell ref="O9:O10"/>
    <mergeCell ref="H11:I11"/>
    <mergeCell ref="K11:L11"/>
    <mergeCell ref="H12:I12"/>
    <mergeCell ref="K12:L12"/>
    <mergeCell ref="A8:F8"/>
    <mergeCell ref="H8:I8"/>
    <mergeCell ref="K8:L8"/>
    <mergeCell ref="N8:O8"/>
    <mergeCell ref="A9:A10"/>
    <mergeCell ref="B9:B10"/>
    <mergeCell ref="C9:F10"/>
    <mergeCell ref="H9:I10"/>
    <mergeCell ref="K9:L10"/>
    <mergeCell ref="N9:N10"/>
    <mergeCell ref="A4:B4"/>
    <mergeCell ref="C4:H4"/>
    <mergeCell ref="I4:K4"/>
    <mergeCell ref="L4:O4"/>
    <mergeCell ref="A5:B5"/>
    <mergeCell ref="C5:H5"/>
    <mergeCell ref="I5:K5"/>
    <mergeCell ref="L5:O5"/>
    <mergeCell ref="A1:K1"/>
    <mergeCell ref="L1:N1"/>
    <mergeCell ref="A2:B2"/>
    <mergeCell ref="A3:B3"/>
    <mergeCell ref="C3:H3"/>
    <mergeCell ref="I3:K3"/>
    <mergeCell ref="L3:O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>
      <selection activeCell="P1" sqref="P1:Q1"/>
    </sheetView>
  </sheetViews>
  <sheetFormatPr baseColWidth="10" defaultColWidth="10.81640625" defaultRowHeight="12.5" x14ac:dyDescent="0.25"/>
  <cols>
    <col min="1" max="1" width="6.7265625" style="3" customWidth="1"/>
    <col min="2" max="3" width="8.1796875" style="3" customWidth="1"/>
    <col min="4" max="4" width="7.7265625" style="3" customWidth="1"/>
    <col min="5" max="5" width="10.81640625" style="3"/>
    <col min="6" max="6" width="6.7265625" style="3" customWidth="1"/>
    <col min="7" max="7" width="2.81640625" style="3" customWidth="1"/>
    <col min="8" max="9" width="7.7265625" style="3" customWidth="1"/>
    <col min="10" max="10" width="4.7265625" style="3" customWidth="1"/>
    <col min="11" max="11" width="8.54296875" style="3" customWidth="1"/>
    <col min="12" max="12" width="6.453125" style="3" customWidth="1"/>
    <col min="13" max="13" width="5.7265625" style="3" customWidth="1"/>
    <col min="14" max="14" width="4.1796875" style="3" customWidth="1"/>
    <col min="15" max="17" width="5.7265625" style="3" customWidth="1"/>
    <col min="18" max="16384" width="10.81640625" style="3"/>
  </cols>
  <sheetData>
    <row r="1" spans="1:17" ht="30" customHeight="1" thickBot="1" x14ac:dyDescent="0.3">
      <c r="A1" s="224" t="s">
        <v>102</v>
      </c>
      <c r="B1" s="225"/>
      <c r="C1" s="62">
        <v>2024</v>
      </c>
      <c r="D1" s="224" t="s">
        <v>101</v>
      </c>
      <c r="E1" s="227"/>
      <c r="F1" s="227"/>
      <c r="G1" s="227"/>
      <c r="H1" s="227"/>
      <c r="I1" s="227"/>
      <c r="J1" s="227"/>
      <c r="K1" s="225"/>
      <c r="L1" s="228" t="s">
        <v>108</v>
      </c>
      <c r="M1" s="229"/>
      <c r="N1" s="229"/>
      <c r="O1" s="229"/>
      <c r="P1" s="230"/>
      <c r="Q1" s="231"/>
    </row>
    <row r="2" spans="1:17" ht="30" customHeight="1" thickBot="1" x14ac:dyDescent="0.3">
      <c r="A2" s="235" t="s">
        <v>111</v>
      </c>
      <c r="B2" s="236"/>
      <c r="C2" s="236"/>
      <c r="D2" s="232"/>
      <c r="E2" s="234"/>
      <c r="F2" s="237" t="s">
        <v>112</v>
      </c>
      <c r="G2" s="238"/>
      <c r="H2" s="238"/>
      <c r="I2" s="232"/>
      <c r="J2" s="233"/>
      <c r="K2" s="234"/>
      <c r="L2" s="239" t="s">
        <v>113</v>
      </c>
      <c r="M2" s="240"/>
      <c r="N2" s="240"/>
      <c r="O2" s="232"/>
      <c r="P2" s="233"/>
      <c r="Q2" s="234"/>
    </row>
    <row r="3" spans="1:17" ht="30" customHeight="1" thickBot="1" x14ac:dyDescent="0.3">
      <c r="A3" s="220" t="s">
        <v>3</v>
      </c>
      <c r="B3" s="221"/>
      <c r="C3" s="241"/>
      <c r="D3" s="242"/>
      <c r="E3" s="242"/>
      <c r="F3" s="242"/>
      <c r="G3" s="242"/>
      <c r="H3" s="242"/>
      <c r="I3" s="242"/>
      <c r="J3" s="242"/>
      <c r="K3" s="243"/>
      <c r="L3" s="220" t="s">
        <v>105</v>
      </c>
      <c r="M3" s="221"/>
      <c r="N3" s="222"/>
      <c r="O3" s="223"/>
      <c r="P3" s="59"/>
      <c r="Q3" s="60"/>
    </row>
    <row r="4" spans="1:17" ht="20.149999999999999" customHeight="1" thickBot="1" x14ac:dyDescent="0.3"/>
    <row r="5" spans="1:17" ht="13.5" customHeight="1" x14ac:dyDescent="0.25">
      <c r="A5" s="207" t="s">
        <v>1</v>
      </c>
      <c r="B5" s="210" t="s">
        <v>100</v>
      </c>
      <c r="C5" s="267" t="s">
        <v>103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  <c r="O5" s="260" t="s">
        <v>104</v>
      </c>
      <c r="P5" s="261"/>
      <c r="Q5" s="262"/>
    </row>
    <row r="6" spans="1:17" ht="12.75" customHeight="1" x14ac:dyDescent="0.25">
      <c r="A6" s="208"/>
      <c r="B6" s="211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2"/>
      <c r="O6" s="263"/>
      <c r="P6" s="264"/>
      <c r="Q6" s="265"/>
    </row>
    <row r="7" spans="1:17" ht="39.75" customHeight="1" x14ac:dyDescent="0.25">
      <c r="A7" s="208"/>
      <c r="B7" s="211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263"/>
      <c r="P7" s="264"/>
      <c r="Q7" s="265"/>
    </row>
    <row r="8" spans="1:17" ht="13.5" customHeight="1" x14ac:dyDescent="0.25">
      <c r="A8" s="208"/>
      <c r="B8" s="211"/>
      <c r="C8" s="270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2"/>
      <c r="O8" s="263"/>
      <c r="P8" s="264"/>
      <c r="Q8" s="265"/>
    </row>
    <row r="9" spans="1:17" ht="33.75" customHeight="1" thickBot="1" x14ac:dyDescent="0.3">
      <c r="A9" s="209"/>
      <c r="B9" s="212"/>
      <c r="C9" s="270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266"/>
      <c r="P9" s="114"/>
      <c r="Q9" s="115"/>
    </row>
    <row r="10" spans="1:17" ht="20.149999999999999" customHeight="1" x14ac:dyDescent="0.25">
      <c r="A10" s="50">
        <v>1</v>
      </c>
      <c r="B10" s="49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245"/>
      <c r="P10" s="245"/>
      <c r="Q10" s="246"/>
    </row>
    <row r="11" spans="1:17" ht="20.149999999999999" customHeight="1" x14ac:dyDescent="0.25">
      <c r="A11" s="44">
        <v>2</v>
      </c>
      <c r="B11" s="4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  <c r="O11" s="226"/>
      <c r="P11" s="226"/>
      <c r="Q11" s="82"/>
    </row>
    <row r="12" spans="1:17" ht="20.149999999999999" customHeight="1" x14ac:dyDescent="0.25">
      <c r="A12" s="44">
        <v>3</v>
      </c>
      <c r="B12" s="4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  <c r="O12" s="226"/>
      <c r="P12" s="226"/>
      <c r="Q12" s="82"/>
    </row>
    <row r="13" spans="1:17" ht="20.149999999999999" customHeight="1" x14ac:dyDescent="0.25">
      <c r="A13" s="44">
        <v>4</v>
      </c>
      <c r="B13" s="43"/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226"/>
      <c r="P13" s="226"/>
      <c r="Q13" s="82"/>
    </row>
    <row r="14" spans="1:17" ht="20.149999999999999" customHeight="1" thickBot="1" x14ac:dyDescent="0.3">
      <c r="A14" s="48">
        <v>5</v>
      </c>
      <c r="B14" s="47"/>
      <c r="C14" s="21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244"/>
      <c r="P14" s="244"/>
      <c r="Q14" s="84"/>
    </row>
    <row r="15" spans="1:17" ht="20.149999999999999" customHeight="1" x14ac:dyDescent="0.25">
      <c r="A15" s="46">
        <v>6</v>
      </c>
      <c r="B15" s="45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5"/>
      <c r="O15" s="245"/>
      <c r="P15" s="245"/>
      <c r="Q15" s="246"/>
    </row>
    <row r="16" spans="1:17" ht="20.149999999999999" customHeight="1" x14ac:dyDescent="0.25">
      <c r="A16" s="44">
        <v>7</v>
      </c>
      <c r="B16" s="43"/>
      <c r="C16" s="216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226"/>
      <c r="P16" s="226"/>
      <c r="Q16" s="82"/>
    </row>
    <row r="17" spans="1:17" ht="20.149999999999999" customHeight="1" x14ac:dyDescent="0.25">
      <c r="A17" s="44">
        <v>8</v>
      </c>
      <c r="B17" s="43"/>
      <c r="C17" s="216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  <c r="O17" s="226"/>
      <c r="P17" s="226"/>
      <c r="Q17" s="82"/>
    </row>
    <row r="18" spans="1:17" ht="20.149999999999999" customHeight="1" x14ac:dyDescent="0.25">
      <c r="A18" s="44">
        <v>9</v>
      </c>
      <c r="B18" s="43"/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226"/>
      <c r="P18" s="226"/>
      <c r="Q18" s="82"/>
    </row>
    <row r="19" spans="1:17" ht="20.149999999999999" customHeight="1" thickBot="1" x14ac:dyDescent="0.3">
      <c r="A19" s="42">
        <v>10</v>
      </c>
      <c r="B19" s="41"/>
      <c r="C19" s="21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  <c r="O19" s="244"/>
      <c r="P19" s="244"/>
      <c r="Q19" s="84"/>
    </row>
    <row r="20" spans="1:17" ht="20.149999999999999" customHeight="1" x14ac:dyDescent="0.25">
      <c r="A20" s="50">
        <v>11</v>
      </c>
      <c r="B20" s="49"/>
      <c r="C20" s="213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245"/>
      <c r="P20" s="245"/>
      <c r="Q20" s="246"/>
    </row>
    <row r="21" spans="1:17" ht="20.149999999999999" customHeight="1" x14ac:dyDescent="0.25">
      <c r="A21" s="44">
        <v>12</v>
      </c>
      <c r="B21" s="43"/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26"/>
      <c r="P21" s="226"/>
      <c r="Q21" s="82"/>
    </row>
    <row r="22" spans="1:17" ht="20.149999999999999" customHeight="1" x14ac:dyDescent="0.25">
      <c r="A22" s="44">
        <v>13</v>
      </c>
      <c r="B22" s="43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  <c r="O22" s="226"/>
      <c r="P22" s="226"/>
      <c r="Q22" s="82"/>
    </row>
    <row r="23" spans="1:17" ht="20.149999999999999" customHeight="1" x14ac:dyDescent="0.25">
      <c r="A23" s="44">
        <v>14</v>
      </c>
      <c r="B23" s="43"/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226"/>
      <c r="P23" s="226"/>
      <c r="Q23" s="82"/>
    </row>
    <row r="24" spans="1:17" ht="20.149999999999999" customHeight="1" thickBot="1" x14ac:dyDescent="0.3">
      <c r="A24" s="48">
        <v>15</v>
      </c>
      <c r="B24" s="47"/>
      <c r="C24" s="21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244"/>
      <c r="P24" s="244"/>
      <c r="Q24" s="84"/>
    </row>
    <row r="25" spans="1:17" ht="20.149999999999999" customHeight="1" x14ac:dyDescent="0.25">
      <c r="A25" s="46">
        <v>16</v>
      </c>
      <c r="B25" s="45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5"/>
      <c r="O25" s="245"/>
      <c r="P25" s="245"/>
      <c r="Q25" s="246"/>
    </row>
    <row r="26" spans="1:17" ht="20.149999999999999" customHeight="1" x14ac:dyDescent="0.25">
      <c r="A26" s="44">
        <v>17</v>
      </c>
      <c r="B26" s="43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8"/>
      <c r="O26" s="226"/>
      <c r="P26" s="226"/>
      <c r="Q26" s="82"/>
    </row>
    <row r="27" spans="1:17" ht="20.149999999999999" customHeight="1" x14ac:dyDescent="0.25">
      <c r="A27" s="44">
        <v>18</v>
      </c>
      <c r="B27" s="43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8"/>
      <c r="O27" s="226"/>
      <c r="P27" s="226"/>
      <c r="Q27" s="82"/>
    </row>
    <row r="28" spans="1:17" ht="20.149999999999999" customHeight="1" x14ac:dyDescent="0.25">
      <c r="A28" s="44">
        <v>19</v>
      </c>
      <c r="B28" s="43"/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  <c r="O28" s="226"/>
      <c r="P28" s="226"/>
      <c r="Q28" s="82"/>
    </row>
    <row r="29" spans="1:17" ht="20.149999999999999" customHeight="1" thickBot="1" x14ac:dyDescent="0.3">
      <c r="A29" s="42">
        <v>20</v>
      </c>
      <c r="B29" s="41"/>
      <c r="C29" s="276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8"/>
      <c r="O29" s="244"/>
      <c r="P29" s="244"/>
      <c r="Q29" s="84"/>
    </row>
    <row r="30" spans="1:17" ht="20.149999999999999" customHeight="1" x14ac:dyDescent="0.25">
      <c r="A30" s="50">
        <v>21</v>
      </c>
      <c r="B30" s="49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245"/>
      <c r="P30" s="245"/>
      <c r="Q30" s="246"/>
    </row>
    <row r="31" spans="1:17" ht="20.149999999999999" customHeight="1" x14ac:dyDescent="0.25">
      <c r="A31" s="44">
        <v>22</v>
      </c>
      <c r="B31" s="43"/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8"/>
      <c r="O31" s="226"/>
      <c r="P31" s="226"/>
      <c r="Q31" s="82"/>
    </row>
    <row r="32" spans="1:17" ht="20.149999999999999" customHeight="1" x14ac:dyDescent="0.25">
      <c r="A32" s="44">
        <v>23</v>
      </c>
      <c r="B32" s="43"/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226"/>
      <c r="P32" s="226"/>
      <c r="Q32" s="82"/>
    </row>
    <row r="33" spans="1:17" ht="20.149999999999999" customHeight="1" x14ac:dyDescent="0.25">
      <c r="A33" s="44">
        <v>24</v>
      </c>
      <c r="B33" s="43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26"/>
      <c r="P33" s="226"/>
      <c r="Q33" s="82"/>
    </row>
    <row r="34" spans="1:17" ht="20.149999999999999" customHeight="1" thickBot="1" x14ac:dyDescent="0.3">
      <c r="A34" s="48">
        <v>25</v>
      </c>
      <c r="B34" s="47"/>
      <c r="C34" s="21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  <c r="O34" s="244"/>
      <c r="P34" s="244"/>
      <c r="Q34" s="84"/>
    </row>
    <row r="35" spans="1:17" ht="20.149999999999999" customHeight="1" x14ac:dyDescent="0.25">
      <c r="A35" s="46">
        <v>26</v>
      </c>
      <c r="B35" s="45"/>
      <c r="C35" s="213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5"/>
      <c r="O35" s="245"/>
      <c r="P35" s="245"/>
      <c r="Q35" s="246"/>
    </row>
    <row r="36" spans="1:17" ht="20.149999999999999" customHeight="1" x14ac:dyDescent="0.25">
      <c r="A36" s="44">
        <v>27</v>
      </c>
      <c r="B36" s="43"/>
      <c r="C36" s="273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  <c r="O36" s="226"/>
      <c r="P36" s="226"/>
      <c r="Q36" s="82"/>
    </row>
    <row r="37" spans="1:17" ht="20.149999999999999" customHeight="1" x14ac:dyDescent="0.25">
      <c r="A37" s="44">
        <v>28</v>
      </c>
      <c r="B37" s="43"/>
      <c r="C37" s="21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8"/>
      <c r="O37" s="226"/>
      <c r="P37" s="226"/>
      <c r="Q37" s="82"/>
    </row>
    <row r="38" spans="1:17" ht="20.149999999999999" customHeight="1" x14ac:dyDescent="0.25">
      <c r="A38" s="44">
        <v>29</v>
      </c>
      <c r="B38" s="43"/>
      <c r="C38" s="216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8"/>
      <c r="O38" s="226"/>
      <c r="P38" s="226"/>
      <c r="Q38" s="82"/>
    </row>
    <row r="39" spans="1:17" ht="20.149999999999999" customHeight="1" thickBot="1" x14ac:dyDescent="0.3">
      <c r="A39" s="42">
        <v>30</v>
      </c>
      <c r="B39" s="41"/>
      <c r="C39" s="21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/>
      <c r="O39" s="244"/>
      <c r="P39" s="244"/>
      <c r="Q39" s="84"/>
    </row>
    <row r="40" spans="1:17" ht="25.15" customHeight="1" x14ac:dyDescent="0.25">
      <c r="G40" s="7"/>
      <c r="H40" s="52"/>
      <c r="I40" s="53"/>
      <c r="J40" s="7"/>
      <c r="O40" s="40" t="s">
        <v>99</v>
      </c>
      <c r="P40" s="247" t="str">
        <f>IF(COUNT(O10:O39)&gt;0,SUM(O10:O39)/COUNT(O10:O39),"")</f>
        <v/>
      </c>
      <c r="Q40" s="248"/>
    </row>
    <row r="41" spans="1:17" ht="13" thickBot="1" x14ac:dyDescent="0.3"/>
    <row r="42" spans="1:17" ht="13.5" customHeight="1" x14ac:dyDescent="0.25">
      <c r="A42" s="107" t="s">
        <v>98</v>
      </c>
      <c r="B42" s="109"/>
      <c r="C42" s="109"/>
      <c r="D42" s="109"/>
      <c r="E42" s="109"/>
      <c r="F42" s="109"/>
      <c r="G42" s="109"/>
      <c r="H42" s="108"/>
      <c r="I42" s="39"/>
    </row>
    <row r="43" spans="1:17" ht="45" customHeight="1" x14ac:dyDescent="0.25">
      <c r="A43" s="249" t="s">
        <v>97</v>
      </c>
      <c r="B43" s="250"/>
      <c r="C43" s="251"/>
      <c r="D43" s="252"/>
      <c r="E43" s="253"/>
      <c r="F43" s="253"/>
      <c r="G43" s="253"/>
      <c r="H43" s="254"/>
      <c r="I43" s="38"/>
    </row>
    <row r="44" spans="1:17" ht="60.65" customHeight="1" thickBot="1" x14ac:dyDescent="0.3">
      <c r="A44" s="255" t="s">
        <v>96</v>
      </c>
      <c r="B44" s="256"/>
      <c r="C44" s="257"/>
      <c r="D44" s="258"/>
      <c r="E44" s="258"/>
      <c r="F44" s="258"/>
      <c r="G44" s="258"/>
      <c r="H44" s="259"/>
      <c r="I44" s="38"/>
    </row>
  </sheetData>
  <sheetProtection algorithmName="SHA-512" hashValue="Am/OD4+pOqCFDWAtFfRRLLEiTlHpdoPd5p8B0Jv2JdLpHTsvB2S0giGYjSdUGyNU+soTG9eIxQ8pnIDWuUaIwg==" saltValue="c0x+bdj4gvV1SrcWeV5JXQ==" spinCount="100000" sheet="1" selectLockedCells="1"/>
  <mergeCells count="84">
    <mergeCell ref="O23:Q23"/>
    <mergeCell ref="O24:Q24"/>
    <mergeCell ref="O20:Q20"/>
    <mergeCell ref="C37:N37"/>
    <mergeCell ref="C34:N34"/>
    <mergeCell ref="C35:N35"/>
    <mergeCell ref="C36:N36"/>
    <mergeCell ref="O29:Q29"/>
    <mergeCell ref="O25:Q25"/>
    <mergeCell ref="O26:Q26"/>
    <mergeCell ref="C25:N25"/>
    <mergeCell ref="O21:Q21"/>
    <mergeCell ref="C28:N28"/>
    <mergeCell ref="C29:N29"/>
    <mergeCell ref="C32:N32"/>
    <mergeCell ref="C33:N33"/>
    <mergeCell ref="A43:C43"/>
    <mergeCell ref="D43:H43"/>
    <mergeCell ref="A44:C44"/>
    <mergeCell ref="D44:H44"/>
    <mergeCell ref="O5:Q9"/>
    <mergeCell ref="O36:Q36"/>
    <mergeCell ref="O38:Q38"/>
    <mergeCell ref="O39:Q39"/>
    <mergeCell ref="C5:N9"/>
    <mergeCell ref="C10:N10"/>
    <mergeCell ref="C11:N11"/>
    <mergeCell ref="C12:N12"/>
    <mergeCell ref="O22:Q22"/>
    <mergeCell ref="O27:Q27"/>
    <mergeCell ref="O28:Q28"/>
    <mergeCell ref="C22:N22"/>
    <mergeCell ref="P40:Q40"/>
    <mergeCell ref="O37:Q37"/>
    <mergeCell ref="C38:N38"/>
    <mergeCell ref="C39:N39"/>
    <mergeCell ref="O30:Q30"/>
    <mergeCell ref="O31:Q31"/>
    <mergeCell ref="O32:Q32"/>
    <mergeCell ref="C30:N30"/>
    <mergeCell ref="C31:N31"/>
    <mergeCell ref="O33:Q33"/>
    <mergeCell ref="O34:Q34"/>
    <mergeCell ref="O35:Q35"/>
    <mergeCell ref="O18:Q18"/>
    <mergeCell ref="O19:Q19"/>
    <mergeCell ref="O14:Q14"/>
    <mergeCell ref="O15:Q15"/>
    <mergeCell ref="O10:Q10"/>
    <mergeCell ref="O11:Q11"/>
    <mergeCell ref="O17:Q17"/>
    <mergeCell ref="O16:Q16"/>
    <mergeCell ref="L3:M3"/>
    <mergeCell ref="N3:O3"/>
    <mergeCell ref="A1:B1"/>
    <mergeCell ref="O12:Q12"/>
    <mergeCell ref="O13:Q13"/>
    <mergeCell ref="D1:K1"/>
    <mergeCell ref="L1:O1"/>
    <mergeCell ref="P1:Q1"/>
    <mergeCell ref="O2:Q2"/>
    <mergeCell ref="A2:C2"/>
    <mergeCell ref="F2:H2"/>
    <mergeCell ref="I2:K2"/>
    <mergeCell ref="L2:N2"/>
    <mergeCell ref="D2:E2"/>
    <mergeCell ref="A3:B3"/>
    <mergeCell ref="C3:K3"/>
    <mergeCell ref="A42:H42"/>
    <mergeCell ref="A5:A9"/>
    <mergeCell ref="B5:B9"/>
    <mergeCell ref="C20:N20"/>
    <mergeCell ref="C21:N21"/>
    <mergeCell ref="C24:N24"/>
    <mergeCell ref="C19:N19"/>
    <mergeCell ref="C26:N26"/>
    <mergeCell ref="C27:N27"/>
    <mergeCell ref="C16:N16"/>
    <mergeCell ref="C17:N17"/>
    <mergeCell ref="C13:N13"/>
    <mergeCell ref="C14:N14"/>
    <mergeCell ref="C15:N15"/>
    <mergeCell ref="C18:N18"/>
    <mergeCell ref="C23:N23"/>
  </mergeCells>
  <dataValidations count="5">
    <dataValidation type="list" allowBlank="1" showInputMessage="1" showErrorMessage="1" sqref="P1:Q1">
      <formula1>"EK, ZK, EB"</formula1>
    </dataValidation>
    <dataValidation type="list" allowBlank="1" showInputMessage="1" showErrorMessage="1" sqref="C3:K3">
      <formula1>"Latinum, Graecum, Hebraicum"</formula1>
    </dataValidation>
    <dataValidation type="decimal" allowBlank="1" showInputMessage="1" showErrorMessage="1" sqref="O10:Q39">
      <formula1>1</formula1>
      <formula2>6</formula2>
    </dataValidation>
    <dataValidation type="decimal" operator="greaterThan" allowBlank="1" showInputMessage="1" showErrorMessage="1" errorTitle="Achtung" error="Bitte maximal mögliche Punktzahl beachten!" sqref="C10:C39">
      <formula1>C$9</formula1>
    </dataValidation>
    <dataValidation type="list" allowBlank="1" showInputMessage="1" showErrorMessage="1" sqref="N3">
      <formula1>"HT, NT"</formula1>
    </dataValidation>
  </dataValidations>
  <pageMargins left="0.7" right="0.7" top="0.78740157499999996" bottom="0.78740157499999996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workbookViewId="0">
      <selection activeCell="G23" sqref="G23"/>
    </sheetView>
  </sheetViews>
  <sheetFormatPr baseColWidth="10" defaultRowHeight="12.5" x14ac:dyDescent="0.25"/>
  <cols>
    <col min="2" max="2" width="34.26953125" style="15" customWidth="1"/>
  </cols>
  <sheetData>
    <row r="2" spans="2:3" x14ac:dyDescent="0.25">
      <c r="B2" s="15" t="s">
        <v>32</v>
      </c>
      <c r="C2" t="s">
        <v>38</v>
      </c>
    </row>
    <row r="3" spans="2:3" x14ac:dyDescent="0.25">
      <c r="B3" s="15" t="s">
        <v>92</v>
      </c>
      <c r="C3" t="s">
        <v>93</v>
      </c>
    </row>
    <row r="4" spans="2:3" x14ac:dyDescent="0.25">
      <c r="B4" s="15" t="s">
        <v>61</v>
      </c>
      <c r="C4" t="s">
        <v>76</v>
      </c>
    </row>
    <row r="5" spans="2:3" x14ac:dyDescent="0.25">
      <c r="B5" s="15" t="s">
        <v>4</v>
      </c>
      <c r="C5" t="s">
        <v>39</v>
      </c>
    </row>
    <row r="6" spans="2:3" x14ac:dyDescent="0.25">
      <c r="B6" s="15" t="s">
        <v>5</v>
      </c>
      <c r="C6" t="s">
        <v>44</v>
      </c>
    </row>
    <row r="7" spans="2:3" x14ac:dyDescent="0.25">
      <c r="B7" s="15" t="s">
        <v>62</v>
      </c>
      <c r="C7" t="s">
        <v>46</v>
      </c>
    </row>
    <row r="8" spans="2:3" x14ac:dyDescent="0.25">
      <c r="B8" s="15" t="s">
        <v>81</v>
      </c>
      <c r="C8" t="s">
        <v>45</v>
      </c>
    </row>
    <row r="9" spans="2:3" x14ac:dyDescent="0.25">
      <c r="B9" s="15" t="s">
        <v>6</v>
      </c>
      <c r="C9" t="s">
        <v>47</v>
      </c>
    </row>
    <row r="10" spans="2:3" x14ac:dyDescent="0.25">
      <c r="B10" s="15" t="s">
        <v>7</v>
      </c>
      <c r="C10" t="s">
        <v>50</v>
      </c>
    </row>
    <row r="11" spans="2:3" x14ac:dyDescent="0.25">
      <c r="B11" s="15" t="s">
        <v>63</v>
      </c>
      <c r="C11" t="s">
        <v>48</v>
      </c>
    </row>
    <row r="12" spans="2:3" x14ac:dyDescent="0.25">
      <c r="B12" s="15" t="s">
        <v>8</v>
      </c>
      <c r="C12" t="s">
        <v>51</v>
      </c>
    </row>
    <row r="13" spans="2:3" x14ac:dyDescent="0.25">
      <c r="B13" s="15" t="s">
        <v>9</v>
      </c>
      <c r="C13" t="s">
        <v>40</v>
      </c>
    </row>
    <row r="14" spans="2:3" x14ac:dyDescent="0.25">
      <c r="B14" s="15" t="s">
        <v>10</v>
      </c>
      <c r="C14" t="s">
        <v>11</v>
      </c>
    </row>
    <row r="15" spans="2:3" x14ac:dyDescent="0.25">
      <c r="B15" s="15" t="s">
        <v>67</v>
      </c>
      <c r="C15" t="s">
        <v>80</v>
      </c>
    </row>
    <row r="16" spans="2:3" x14ac:dyDescent="0.25">
      <c r="B16" s="15" t="s">
        <v>33</v>
      </c>
      <c r="C16" t="s">
        <v>52</v>
      </c>
    </row>
    <row r="17" spans="2:3" x14ac:dyDescent="0.25">
      <c r="B17" s="15" t="s">
        <v>64</v>
      </c>
      <c r="C17" t="s">
        <v>77</v>
      </c>
    </row>
    <row r="18" spans="2:3" x14ac:dyDescent="0.25">
      <c r="B18" s="15" t="s">
        <v>65</v>
      </c>
      <c r="C18" t="s">
        <v>78</v>
      </c>
    </row>
    <row r="19" spans="2:3" x14ac:dyDescent="0.25">
      <c r="B19" s="15" t="s">
        <v>66</v>
      </c>
      <c r="C19" t="s">
        <v>79</v>
      </c>
    </row>
    <row r="20" spans="2:3" x14ac:dyDescent="0.25">
      <c r="B20" s="15" t="s">
        <v>69</v>
      </c>
      <c r="C20" t="s">
        <v>12</v>
      </c>
    </row>
    <row r="21" spans="2:3" x14ac:dyDescent="0.25">
      <c r="B21" s="15" t="s">
        <v>13</v>
      </c>
      <c r="C21" t="s">
        <v>41</v>
      </c>
    </row>
    <row r="22" spans="2:3" x14ac:dyDescent="0.25">
      <c r="B22" s="15" t="s">
        <v>68</v>
      </c>
      <c r="C22" t="s">
        <v>42</v>
      </c>
    </row>
    <row r="23" spans="2:3" x14ac:dyDescent="0.25">
      <c r="B23" s="15" t="s">
        <v>14</v>
      </c>
      <c r="C23" t="s">
        <v>15</v>
      </c>
    </row>
    <row r="24" spans="2:3" x14ac:dyDescent="0.25">
      <c r="B24" s="15" t="s">
        <v>16</v>
      </c>
      <c r="C24" t="s">
        <v>53</v>
      </c>
    </row>
    <row r="25" spans="2:3" x14ac:dyDescent="0.25">
      <c r="B25" s="15" t="s">
        <v>70</v>
      </c>
      <c r="C25" t="s">
        <v>54</v>
      </c>
    </row>
    <row r="26" spans="2:3" x14ac:dyDescent="0.25">
      <c r="B26" s="15" t="s">
        <v>71</v>
      </c>
      <c r="C26" t="s">
        <v>55</v>
      </c>
    </row>
    <row r="27" spans="2:3" x14ac:dyDescent="0.25">
      <c r="B27" s="15" t="s">
        <v>17</v>
      </c>
      <c r="C27" t="s">
        <v>56</v>
      </c>
    </row>
    <row r="28" spans="2:3" x14ac:dyDescent="0.25">
      <c r="B28" s="15" t="s">
        <v>72</v>
      </c>
      <c r="C28" t="s">
        <v>18</v>
      </c>
    </row>
    <row r="29" spans="2:3" x14ac:dyDescent="0.25">
      <c r="B29" s="15" t="s">
        <v>73</v>
      </c>
      <c r="C29" t="s">
        <v>58</v>
      </c>
    </row>
    <row r="30" spans="2:3" x14ac:dyDescent="0.25">
      <c r="B30" s="15" t="s">
        <v>82</v>
      </c>
      <c r="C30" t="s">
        <v>57</v>
      </c>
    </row>
    <row r="31" spans="2:3" x14ac:dyDescent="0.25">
      <c r="B31" s="15" t="s">
        <v>19</v>
      </c>
      <c r="C31" t="s">
        <v>59</v>
      </c>
    </row>
    <row r="32" spans="2:3" x14ac:dyDescent="0.25">
      <c r="B32" s="15" t="s">
        <v>74</v>
      </c>
      <c r="C32" t="s">
        <v>60</v>
      </c>
    </row>
    <row r="33" spans="2:3" x14ac:dyDescent="0.25">
      <c r="B33" s="15" t="s">
        <v>20</v>
      </c>
      <c r="C33" t="s">
        <v>43</v>
      </c>
    </row>
    <row r="34" spans="2:3" x14ac:dyDescent="0.25">
      <c r="B34" s="15" t="s">
        <v>88</v>
      </c>
      <c r="C34" t="s">
        <v>84</v>
      </c>
    </row>
    <row r="35" spans="2:3" x14ac:dyDescent="0.25">
      <c r="B35" s="15" t="s">
        <v>89</v>
      </c>
      <c r="C35" t="s">
        <v>85</v>
      </c>
    </row>
    <row r="36" spans="2:3" x14ac:dyDescent="0.25">
      <c r="B36" s="15" t="s">
        <v>21</v>
      </c>
      <c r="C36" t="s">
        <v>49</v>
      </c>
    </row>
    <row r="37" spans="2:3" x14ac:dyDescent="0.25">
      <c r="B37" s="15" t="s">
        <v>90</v>
      </c>
      <c r="C37" t="s">
        <v>86</v>
      </c>
    </row>
    <row r="38" spans="2:3" x14ac:dyDescent="0.25">
      <c r="B38" s="15" t="s">
        <v>91</v>
      </c>
      <c r="C38" t="s">
        <v>87</v>
      </c>
    </row>
  </sheetData>
  <sheetProtection algorithmName="SHA-512" hashValue="Jywj6rkHTOgswNgYNbHnV+CZgUdFnOtX5EKNzOowDjB9TI1dYlR7Ynob68f6Z4/6CulZPO9RkW44svW7htkVQw==" saltValue="v/a2vlXUnZJx6E/EH5nTbw==" spinCount="100000" sheet="1" objects="1" scenarios="1"/>
  <sortState ref="B2:C38">
    <sortCondition ref="B2:B3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Verrechnungs- Notenpunkte</vt:lpstr>
      <vt:lpstr>Ergebnisblatt</vt:lpstr>
      <vt:lpstr>Ergebnisblatt_anon</vt:lpstr>
      <vt:lpstr>Korrekturblatt</vt:lpstr>
      <vt:lpstr>Fachkürzel</vt:lpstr>
      <vt:lpstr>Ergebnisblatt!Druckbereich</vt:lpstr>
      <vt:lpstr>Korrekturblatt!Druckbereich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2023-02-01T12:03:04Z</cp:lastPrinted>
  <dcterms:created xsi:type="dcterms:W3CDTF">2019-07-31T05:39:15Z</dcterms:created>
  <dcterms:modified xsi:type="dcterms:W3CDTF">2024-02-05T12:41:08Z</dcterms:modified>
</cp:coreProperties>
</file>